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mst239701.sharepoint.com/sites/Files/01Daten/03_Zertifizierung/01_Dokumente/03_Minergie_Hilfstools/05_Luftdichtheit/04_NWF_Luftdichtheitsmessung/01_Gültig/01_Offene_Dateien/"/>
    </mc:Choice>
  </mc:AlternateContent>
  <xr:revisionPtr revIDLastSave="24" documentId="8_{40782721-0F40-4484-9BAD-5FBC48A1DDC1}" xr6:coauthVersionLast="47" xr6:coauthVersionMax="47" xr10:uidLastSave="{BA8CA44B-2533-4A31-B3B5-6ABD6180B5BC}"/>
  <bookViews>
    <workbookView xWindow="-28920" yWindow="-120" windowWidth="29040" windowHeight="15720" tabRatio="676" xr2:uid="{00000000-000D-0000-FFFF-FFFF00000000}"/>
  </bookViews>
  <sheets>
    <sheet name="Justificatif" sheetId="1" r:id="rId1"/>
    <sheet name="Résumé" sheetId="8" r:id="rId2"/>
    <sheet name="Données rel. au bât." sheetId="28" r:id="rId3"/>
    <sheet name="Zone 1" sheetId="7" r:id="rId4"/>
    <sheet name="Zone 2" sheetId="9" r:id="rId5"/>
    <sheet name="Zone 3" sheetId="10" r:id="rId6"/>
    <sheet name="Zone 4" sheetId="11" r:id="rId7"/>
    <sheet name="Zone 5" sheetId="12" r:id="rId8"/>
    <sheet name="Zone 6" sheetId="13" r:id="rId9"/>
    <sheet name="Zone 7" sheetId="14" r:id="rId10"/>
    <sheet name="Zone 8" sheetId="15" r:id="rId11"/>
    <sheet name="Zone 9" sheetId="16" r:id="rId12"/>
    <sheet name="Zone 10" sheetId="17" r:id="rId13"/>
    <sheet name="Zone 11" sheetId="18" r:id="rId14"/>
    <sheet name="Zone 12" sheetId="19" r:id="rId15"/>
    <sheet name="Zone 13" sheetId="20" r:id="rId16"/>
    <sheet name="Zone 14" sheetId="21" r:id="rId17"/>
    <sheet name="Zone 15" sheetId="22" r:id="rId18"/>
    <sheet name="Zone 16" sheetId="23" r:id="rId19"/>
    <sheet name="Zone 17" sheetId="24" r:id="rId20"/>
    <sheet name="Zone 18" sheetId="25" r:id="rId21"/>
    <sheet name="Zone 19" sheetId="26" r:id="rId22"/>
    <sheet name="Zone 20" sheetId="27" r:id="rId23"/>
    <sheet name="Etanchements" sheetId="4" r:id="rId24"/>
  </sheets>
  <definedNames>
    <definedName name="Bauart" localSheetId="2">'Données rel. au bât.'!#REF!</definedName>
    <definedName name="Bauart" localSheetId="23">Etanchements!#REF!</definedName>
    <definedName name="Bauart" localSheetId="1">Résumé!#REF!</definedName>
    <definedName name="Bauart" localSheetId="3">'Zone 1'!#REF!</definedName>
    <definedName name="Bauart" localSheetId="12">'Zone 10'!#REF!</definedName>
    <definedName name="Bauart" localSheetId="13">'Zone 11'!#REF!</definedName>
    <definedName name="Bauart" localSheetId="14">'Zone 12'!#REF!</definedName>
    <definedName name="Bauart" localSheetId="15">'Zone 13'!#REF!</definedName>
    <definedName name="Bauart" localSheetId="16">'Zone 14'!#REF!</definedName>
    <definedName name="Bauart" localSheetId="17">'Zone 15'!#REF!</definedName>
    <definedName name="Bauart" localSheetId="18">'Zone 16'!#REF!</definedName>
    <definedName name="Bauart" localSheetId="19">'Zone 17'!#REF!</definedName>
    <definedName name="Bauart" localSheetId="20">'Zone 18'!#REF!</definedName>
    <definedName name="Bauart" localSheetId="21">'Zone 19'!#REF!</definedName>
    <definedName name="Bauart" localSheetId="4">'Zone 2'!#REF!</definedName>
    <definedName name="Bauart" localSheetId="22">'Zone 20'!#REF!</definedName>
    <definedName name="Bauart" localSheetId="5">'Zone 3'!#REF!</definedName>
    <definedName name="Bauart" localSheetId="6">'Zone 4'!#REF!</definedName>
    <definedName name="Bauart" localSheetId="7">'Zone 5'!#REF!</definedName>
    <definedName name="Bauart" localSheetId="8">'Zone 6'!#REF!</definedName>
    <definedName name="Bauart" localSheetId="9">'Zone 7'!#REF!</definedName>
    <definedName name="Bauart" localSheetId="10">'Zone 8'!#REF!</definedName>
    <definedName name="Bauart" localSheetId="11">'Zone 9'!#REF!</definedName>
    <definedName name="Bauart">Justificatif!#REF!</definedName>
    <definedName name="Bauart2" localSheetId="2">'Données rel. au bât.'!#REF!</definedName>
    <definedName name="Bauart2" localSheetId="1">Résumé!#REF!</definedName>
    <definedName name="Bauart2" localSheetId="3">'Zone 1'!#REF!</definedName>
    <definedName name="Bauart2" localSheetId="12">'Zone 10'!#REF!</definedName>
    <definedName name="Bauart2" localSheetId="13">'Zone 11'!#REF!</definedName>
    <definedName name="Bauart2" localSheetId="14">'Zone 12'!#REF!</definedName>
    <definedName name="Bauart2" localSheetId="15">'Zone 13'!#REF!</definedName>
    <definedName name="Bauart2" localSheetId="16">'Zone 14'!#REF!</definedName>
    <definedName name="Bauart2" localSheetId="17">'Zone 15'!#REF!</definedName>
    <definedName name="Bauart2" localSheetId="18">'Zone 16'!#REF!</definedName>
    <definedName name="Bauart2" localSheetId="19">'Zone 17'!#REF!</definedName>
    <definedName name="Bauart2" localSheetId="20">'Zone 18'!#REF!</definedName>
    <definedName name="Bauart2" localSheetId="21">'Zone 19'!#REF!</definedName>
    <definedName name="Bauart2" localSheetId="4">'Zone 2'!#REF!</definedName>
    <definedName name="Bauart2" localSheetId="22">'Zone 20'!#REF!</definedName>
    <definedName name="Bauart2" localSheetId="5">'Zone 3'!#REF!</definedName>
    <definedName name="Bauart2" localSheetId="6">'Zone 4'!#REF!</definedName>
    <definedName name="Bauart2" localSheetId="7">'Zone 5'!#REF!</definedName>
    <definedName name="Bauart2" localSheetId="8">'Zone 6'!#REF!</definedName>
    <definedName name="Bauart2" localSheetId="9">'Zone 7'!#REF!</definedName>
    <definedName name="Bauart2" localSheetId="10">'Zone 8'!#REF!</definedName>
    <definedName name="Bauart2" localSheetId="11">'Zone 9'!#REF!</definedName>
    <definedName name="Bauart2">Justificatif!$U$32</definedName>
    <definedName name="_xlnm.Print_Area" localSheetId="2">'Données rel. au bât.'!$A$1:$V$26</definedName>
    <definedName name="_xlnm.Print_Area" localSheetId="1">Résumé!$A$1:$M$25</definedName>
    <definedName name="Energiestandard" localSheetId="2">'Données rel. au bât.'!#REF!</definedName>
    <definedName name="Energiestandard" localSheetId="23">Etanchements!#REF!</definedName>
    <definedName name="Energiestandard" localSheetId="1">Résumé!#REF!</definedName>
    <definedName name="Energiestandard" localSheetId="3">'Zone 1'!#REF!</definedName>
    <definedName name="Energiestandard" localSheetId="12">'Zone 10'!#REF!</definedName>
    <definedName name="Energiestandard" localSheetId="13">'Zone 11'!#REF!</definedName>
    <definedName name="Energiestandard" localSheetId="14">'Zone 12'!#REF!</definedName>
    <definedName name="Energiestandard" localSheetId="15">'Zone 13'!#REF!</definedName>
    <definedName name="Energiestandard" localSheetId="16">'Zone 14'!#REF!</definedName>
    <definedName name="Energiestandard" localSheetId="17">'Zone 15'!#REF!</definedName>
    <definedName name="Energiestandard" localSheetId="18">'Zone 16'!#REF!</definedName>
    <definedName name="Energiestandard" localSheetId="19">'Zone 17'!#REF!</definedName>
    <definedName name="Energiestandard" localSheetId="20">'Zone 18'!#REF!</definedName>
    <definedName name="Energiestandard" localSheetId="21">'Zone 19'!#REF!</definedName>
    <definedName name="Energiestandard" localSheetId="4">'Zone 2'!#REF!</definedName>
    <definedName name="Energiestandard" localSheetId="22">'Zone 20'!#REF!</definedName>
    <definedName name="Energiestandard" localSheetId="5">'Zone 3'!#REF!</definedName>
    <definedName name="Energiestandard" localSheetId="6">'Zone 4'!#REF!</definedName>
    <definedName name="Energiestandard" localSheetId="7">'Zone 5'!#REF!</definedName>
    <definedName name="Energiestandard" localSheetId="8">'Zone 6'!#REF!</definedName>
    <definedName name="Energiestandard" localSheetId="9">'Zone 7'!#REF!</definedName>
    <definedName name="Energiestandard" localSheetId="10">'Zone 8'!#REF!</definedName>
    <definedName name="Energiestandard" localSheetId="11">'Zone 9'!#REF!</definedName>
    <definedName name="Energiestandard">Justificatif!#REF!</definedName>
    <definedName name="Energiestandard2" localSheetId="2">'Données rel. au bât.'!#REF!</definedName>
    <definedName name="Energiestandard2" localSheetId="1">Résumé!#REF!</definedName>
    <definedName name="Energiestandard2" localSheetId="3">'Zone 1'!#REF!</definedName>
    <definedName name="Energiestandard2" localSheetId="12">'Zone 10'!#REF!</definedName>
    <definedName name="Energiestandard2" localSheetId="13">'Zone 11'!#REF!</definedName>
    <definedName name="Energiestandard2" localSheetId="14">'Zone 12'!#REF!</definedName>
    <definedName name="Energiestandard2" localSheetId="15">'Zone 13'!#REF!</definedName>
    <definedName name="Energiestandard2" localSheetId="16">'Zone 14'!#REF!</definedName>
    <definedName name="Energiestandard2" localSheetId="17">'Zone 15'!#REF!</definedName>
    <definedName name="Energiestandard2" localSheetId="18">'Zone 16'!#REF!</definedName>
    <definedName name="Energiestandard2" localSheetId="19">'Zone 17'!#REF!</definedName>
    <definedName name="Energiestandard2" localSheetId="20">'Zone 18'!#REF!</definedName>
    <definedName name="Energiestandard2" localSheetId="21">'Zone 19'!#REF!</definedName>
    <definedName name="Energiestandard2" localSheetId="4">'Zone 2'!#REF!</definedName>
    <definedName name="Energiestandard2" localSheetId="22">'Zone 20'!#REF!</definedName>
    <definedName name="Energiestandard2" localSheetId="5">'Zone 3'!#REF!</definedName>
    <definedName name="Energiestandard2" localSheetId="6">'Zone 4'!#REF!</definedName>
    <definedName name="Energiestandard2" localSheetId="7">'Zone 5'!#REF!</definedName>
    <definedName name="Energiestandard2" localSheetId="8">'Zone 6'!#REF!</definedName>
    <definedName name="Energiestandard2" localSheetId="9">'Zone 7'!#REF!</definedName>
    <definedName name="Energiestandard2" localSheetId="10">'Zone 8'!#REF!</definedName>
    <definedName name="Energiestandard2" localSheetId="11">'Zone 9'!#REF!</definedName>
    <definedName name="Energiestandard2">Justificatif!$U$30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28" l="1"/>
  <c r="F35" i="9"/>
  <c r="F35" i="10"/>
  <c r="F35" i="11"/>
  <c r="F35" i="12"/>
  <c r="F35" i="13"/>
  <c r="F35" i="14"/>
  <c r="F35" i="15"/>
  <c r="F35" i="16"/>
  <c r="F35" i="17"/>
  <c r="F35" i="18"/>
  <c r="F35" i="19"/>
  <c r="F35" i="20"/>
  <c r="F35" i="21"/>
  <c r="F35" i="22"/>
  <c r="F35" i="23"/>
  <c r="F35" i="24"/>
  <c r="F35" i="25"/>
  <c r="F35" i="26"/>
  <c r="F35" i="27"/>
  <c r="F35" i="7"/>
  <c r="K44" i="9"/>
  <c r="K44" i="10"/>
  <c r="K44" i="11"/>
  <c r="K44" i="12"/>
  <c r="K44" i="13"/>
  <c r="K44" i="14"/>
  <c r="K44" i="15"/>
  <c r="K44" i="16"/>
  <c r="K44" i="17"/>
  <c r="K44" i="18"/>
  <c r="K44" i="19"/>
  <c r="K44" i="20"/>
  <c r="K44" i="21"/>
  <c r="K44" i="22"/>
  <c r="K44" i="23"/>
  <c r="K44" i="24"/>
  <c r="K44" i="25"/>
  <c r="K44" i="26"/>
  <c r="K44" i="27"/>
  <c r="K44" i="7"/>
  <c r="F44" i="9"/>
  <c r="F44" i="10"/>
  <c r="F44" i="11"/>
  <c r="F44" i="12"/>
  <c r="F44" i="13"/>
  <c r="F44" i="14"/>
  <c r="F44" i="15"/>
  <c r="F44" i="16"/>
  <c r="F44" i="17"/>
  <c r="F44" i="18"/>
  <c r="F44" i="19"/>
  <c r="F44" i="20"/>
  <c r="F44" i="21"/>
  <c r="F44" i="22"/>
  <c r="F44" i="23"/>
  <c r="F44" i="24"/>
  <c r="F44" i="25"/>
  <c r="F44" i="26"/>
  <c r="F44" i="27"/>
  <c r="F44" i="7"/>
  <c r="P44" i="27"/>
  <c r="P44" i="26"/>
  <c r="P44" i="25"/>
  <c r="P44" i="24"/>
  <c r="P44" i="23"/>
  <c r="P44" i="22"/>
  <c r="P44" i="21"/>
  <c r="P44" i="20"/>
  <c r="P44" i="19"/>
  <c r="P44" i="18"/>
  <c r="P44" i="17"/>
  <c r="P44" i="16"/>
  <c r="P44" i="15"/>
  <c r="P44" i="14"/>
  <c r="P44" i="13"/>
  <c r="P44" i="12"/>
  <c r="P44" i="11"/>
  <c r="P44" i="10"/>
  <c r="P44" i="9"/>
  <c r="L25" i="8" l="1"/>
  <c r="L24" i="8"/>
  <c r="L23" i="8"/>
  <c r="L22" i="8"/>
  <c r="L21" i="8"/>
  <c r="L20" i="8"/>
  <c r="L19" i="8"/>
  <c r="L18" i="8"/>
  <c r="L16" i="8"/>
  <c r="L15" i="8"/>
  <c r="L13" i="8"/>
  <c r="L12" i="8"/>
  <c r="L11" i="8"/>
  <c r="L10" i="8"/>
  <c r="L8" i="8"/>
  <c r="L7" i="8"/>
  <c r="V33" i="9"/>
  <c r="V33" i="10"/>
  <c r="V33" i="11"/>
  <c r="V33" i="12"/>
  <c r="V33" i="13"/>
  <c r="V33" i="14"/>
  <c r="V33" i="15"/>
  <c r="V33" i="16"/>
  <c r="V33" i="17"/>
  <c r="V33" i="18"/>
  <c r="V33" i="19"/>
  <c r="V33" i="20"/>
  <c r="V33" i="21"/>
  <c r="V33" i="22"/>
  <c r="V33" i="23"/>
  <c r="V33" i="24"/>
  <c r="V33" i="25"/>
  <c r="V33" i="26"/>
  <c r="V33" i="27"/>
  <c r="V33" i="7"/>
  <c r="V32" i="9"/>
  <c r="V32" i="10"/>
  <c r="V32" i="11"/>
  <c r="V32" i="12"/>
  <c r="V32" i="13"/>
  <c r="V32" i="14"/>
  <c r="V32" i="15"/>
  <c r="V32" i="16"/>
  <c r="V32" i="17"/>
  <c r="V32" i="18"/>
  <c r="V32" i="19"/>
  <c r="V32" i="20"/>
  <c r="V32" i="21"/>
  <c r="V32" i="22"/>
  <c r="V32" i="23"/>
  <c r="V32" i="24"/>
  <c r="U31" i="24" s="1"/>
  <c r="V32" i="25"/>
  <c r="V32" i="26"/>
  <c r="V32" i="27"/>
  <c r="V32" i="7"/>
  <c r="U31" i="7" s="1"/>
  <c r="V31" i="9"/>
  <c r="V31" i="10"/>
  <c r="V31" i="11"/>
  <c r="V31" i="12"/>
  <c r="V31" i="13"/>
  <c r="V31" i="14"/>
  <c r="V31" i="15"/>
  <c r="V31" i="16"/>
  <c r="V31" i="17"/>
  <c r="V31" i="18"/>
  <c r="V31" i="19"/>
  <c r="V31" i="20"/>
  <c r="V31" i="21"/>
  <c r="V31" i="22"/>
  <c r="V31" i="23"/>
  <c r="V31" i="24"/>
  <c r="V31" i="25"/>
  <c r="V31" i="26"/>
  <c r="V31" i="27"/>
  <c r="V31" i="7"/>
  <c r="U31" i="9"/>
  <c r="U31" i="10"/>
  <c r="U31" i="11"/>
  <c r="U31" i="12"/>
  <c r="U31" i="13"/>
  <c r="U31" i="14"/>
  <c r="U31" i="15"/>
  <c r="U31" i="16"/>
  <c r="U31" i="17"/>
  <c r="U31" i="18"/>
  <c r="U31" i="19"/>
  <c r="U31" i="20"/>
  <c r="U31" i="21"/>
  <c r="U31" i="22"/>
  <c r="U31" i="23"/>
  <c r="U31" i="25"/>
  <c r="U31" i="26"/>
  <c r="U31" i="27"/>
  <c r="Q24" i="28" l="1"/>
  <c r="F21" i="28"/>
  <c r="V19" i="28"/>
  <c r="U19" i="28"/>
  <c r="T19" i="28"/>
  <c r="S19" i="28"/>
  <c r="R19" i="28"/>
  <c r="Q19" i="28"/>
  <c r="P19" i="28"/>
  <c r="O19" i="28"/>
  <c r="N19" i="28"/>
  <c r="M19" i="28"/>
  <c r="L19" i="28"/>
  <c r="K19" i="28"/>
  <c r="J19" i="28"/>
  <c r="I19" i="28"/>
  <c r="H19" i="28"/>
  <c r="G19" i="28"/>
  <c r="F19" i="28"/>
  <c r="E19" i="28"/>
  <c r="D19" i="28"/>
  <c r="V18" i="28"/>
  <c r="U18" i="28"/>
  <c r="T18" i="28"/>
  <c r="S18" i="28"/>
  <c r="R18" i="28"/>
  <c r="Q18" i="28"/>
  <c r="P18" i="28"/>
  <c r="O18" i="28"/>
  <c r="N18" i="28"/>
  <c r="M18" i="28"/>
  <c r="L18" i="28"/>
  <c r="K18" i="28"/>
  <c r="J18" i="28"/>
  <c r="I18" i="28"/>
  <c r="H18" i="28"/>
  <c r="G18" i="28"/>
  <c r="F18" i="28"/>
  <c r="E18" i="28"/>
  <c r="D18" i="28"/>
  <c r="V17" i="28"/>
  <c r="U17" i="28"/>
  <c r="T17" i="28"/>
  <c r="S17" i="28"/>
  <c r="R17" i="28"/>
  <c r="Q17" i="28"/>
  <c r="P17" i="28"/>
  <c r="O17" i="28"/>
  <c r="N17" i="28"/>
  <c r="M17" i="28"/>
  <c r="L17" i="28"/>
  <c r="K17" i="28"/>
  <c r="J17" i="28"/>
  <c r="I17" i="28"/>
  <c r="H17" i="28"/>
  <c r="G17" i="28"/>
  <c r="F17" i="28"/>
  <c r="E17" i="28"/>
  <c r="D17" i="28"/>
  <c r="V16" i="28"/>
  <c r="U16" i="28"/>
  <c r="T16" i="28"/>
  <c r="S16" i="28"/>
  <c r="R16" i="28"/>
  <c r="Q16" i="28"/>
  <c r="P16" i="28"/>
  <c r="O16" i="28"/>
  <c r="N16" i="28"/>
  <c r="M16" i="28"/>
  <c r="L16" i="28"/>
  <c r="K16" i="28"/>
  <c r="J16" i="28"/>
  <c r="I16" i="28"/>
  <c r="H16" i="28"/>
  <c r="G16" i="28"/>
  <c r="F16" i="28"/>
  <c r="E16" i="28"/>
  <c r="D16" i="28"/>
  <c r="P5" i="28"/>
  <c r="C19" i="28"/>
  <c r="C18" i="28"/>
  <c r="C17" i="28"/>
  <c r="C16" i="28"/>
  <c r="V25" i="28"/>
  <c r="U25" i="28"/>
  <c r="T25" i="28"/>
  <c r="S25" i="28"/>
  <c r="R25" i="28"/>
  <c r="Q25" i="28"/>
  <c r="P25" i="28"/>
  <c r="O25" i="28"/>
  <c r="N25" i="28"/>
  <c r="M25" i="28"/>
  <c r="L25" i="28"/>
  <c r="K25" i="28"/>
  <c r="J25" i="28"/>
  <c r="I25" i="28"/>
  <c r="H25" i="28"/>
  <c r="G25" i="28"/>
  <c r="F25" i="28"/>
  <c r="V24" i="28"/>
  <c r="U24" i="28"/>
  <c r="T24" i="28"/>
  <c r="S24" i="28"/>
  <c r="R24" i="28"/>
  <c r="P24" i="28"/>
  <c r="O24" i="28"/>
  <c r="N24" i="28"/>
  <c r="M24" i="28"/>
  <c r="L24" i="28"/>
  <c r="K24" i="28"/>
  <c r="J24" i="28"/>
  <c r="I24" i="28"/>
  <c r="H24" i="28"/>
  <c r="G24" i="28"/>
  <c r="F24" i="28"/>
  <c r="V22" i="28"/>
  <c r="U22" i="28"/>
  <c r="T22" i="28"/>
  <c r="S22" i="28"/>
  <c r="R22" i="28"/>
  <c r="Q22" i="28"/>
  <c r="P22" i="28"/>
  <c r="O22" i="28"/>
  <c r="N22" i="28"/>
  <c r="M22" i="28"/>
  <c r="L22" i="28"/>
  <c r="K22" i="28"/>
  <c r="J22" i="28"/>
  <c r="I22" i="28"/>
  <c r="H22" i="28"/>
  <c r="G22" i="28"/>
  <c r="F22" i="28"/>
  <c r="V21" i="28"/>
  <c r="U21" i="28"/>
  <c r="T21" i="28"/>
  <c r="S21" i="28"/>
  <c r="R21" i="28"/>
  <c r="Q21" i="28"/>
  <c r="P21" i="28"/>
  <c r="O21" i="28"/>
  <c r="N21" i="28"/>
  <c r="M21" i="28"/>
  <c r="L21" i="28"/>
  <c r="K21" i="28"/>
  <c r="J21" i="28"/>
  <c r="I21" i="28"/>
  <c r="H21" i="28"/>
  <c r="G21" i="28"/>
  <c r="E25" i="28"/>
  <c r="E24" i="28"/>
  <c r="E22" i="28"/>
  <c r="E21" i="28"/>
  <c r="D25" i="28"/>
  <c r="D24" i="28"/>
  <c r="D22" i="28"/>
  <c r="D21" i="28"/>
  <c r="C25" i="28"/>
  <c r="C24" i="28"/>
  <c r="C22" i="28"/>
  <c r="C21" i="28"/>
  <c r="V15" i="28"/>
  <c r="U15" i="28"/>
  <c r="T15" i="28"/>
  <c r="S15" i="28"/>
  <c r="R15" i="28"/>
  <c r="Q15" i="28"/>
  <c r="P15" i="28"/>
  <c r="O15" i="28"/>
  <c r="N15" i="28"/>
  <c r="M15" i="28"/>
  <c r="L15" i="28"/>
  <c r="K15" i="28"/>
  <c r="J15" i="28"/>
  <c r="I15" i="28"/>
  <c r="H15" i="28"/>
  <c r="G15" i="28"/>
  <c r="F15" i="28"/>
  <c r="E15" i="28"/>
  <c r="D15" i="28"/>
  <c r="C15" i="28"/>
  <c r="V13" i="28"/>
  <c r="U13" i="28"/>
  <c r="T13" i="28"/>
  <c r="S13" i="28"/>
  <c r="R13" i="28"/>
  <c r="Q13" i="28"/>
  <c r="P13" i="28"/>
  <c r="O13" i="28"/>
  <c r="N13" i="28"/>
  <c r="M13" i="28"/>
  <c r="L13" i="28"/>
  <c r="K13" i="28"/>
  <c r="J13" i="28"/>
  <c r="I13" i="28"/>
  <c r="H13" i="28"/>
  <c r="G13" i="28"/>
  <c r="V12" i="28"/>
  <c r="U12" i="28"/>
  <c r="T12" i="28"/>
  <c r="S12" i="28"/>
  <c r="R12" i="28"/>
  <c r="Q12" i="28"/>
  <c r="P12" i="28"/>
  <c r="O12" i="28"/>
  <c r="N12" i="28"/>
  <c r="M12" i="28"/>
  <c r="L12" i="28"/>
  <c r="K12" i="28"/>
  <c r="J12" i="28"/>
  <c r="I12" i="28"/>
  <c r="G12" i="28"/>
  <c r="V11" i="28"/>
  <c r="U11" i="28"/>
  <c r="T11" i="28"/>
  <c r="S11" i="28"/>
  <c r="R11" i="28"/>
  <c r="Q11" i="28"/>
  <c r="P11" i="28"/>
  <c r="O11" i="28"/>
  <c r="N11" i="28"/>
  <c r="M11" i="28"/>
  <c r="L11" i="28"/>
  <c r="K11" i="28"/>
  <c r="J11" i="28"/>
  <c r="I11" i="28"/>
  <c r="H11" i="28"/>
  <c r="G11" i="28"/>
  <c r="V10" i="28"/>
  <c r="U10" i="28"/>
  <c r="T10" i="28"/>
  <c r="S10" i="28"/>
  <c r="R10" i="28"/>
  <c r="Q10" i="28"/>
  <c r="P10" i="28"/>
  <c r="O10" i="28"/>
  <c r="N10" i="28"/>
  <c r="M10" i="28"/>
  <c r="L10" i="28"/>
  <c r="K10" i="28"/>
  <c r="J10" i="28"/>
  <c r="I10" i="28"/>
  <c r="H10" i="28"/>
  <c r="G10" i="28"/>
  <c r="F13" i="28"/>
  <c r="F12" i="28"/>
  <c r="F11" i="28"/>
  <c r="F10" i="28"/>
  <c r="E13" i="28"/>
  <c r="E12" i="28"/>
  <c r="E11" i="28"/>
  <c r="E10" i="28"/>
  <c r="D13" i="28"/>
  <c r="D12" i="28"/>
  <c r="D11" i="28"/>
  <c r="D10" i="28"/>
  <c r="C13" i="28"/>
  <c r="C12" i="28"/>
  <c r="C11" i="28"/>
  <c r="C10" i="28"/>
  <c r="V9" i="28"/>
  <c r="U9" i="28"/>
  <c r="T9" i="28"/>
  <c r="S9" i="28"/>
  <c r="R9" i="28"/>
  <c r="Q9" i="28"/>
  <c r="P9" i="28"/>
  <c r="O9" i="28"/>
  <c r="N9" i="28"/>
  <c r="M9" i="28"/>
  <c r="L9" i="28"/>
  <c r="K9" i="28"/>
  <c r="J9" i="28"/>
  <c r="I9" i="28"/>
  <c r="H9" i="28"/>
  <c r="G9" i="28"/>
  <c r="F9" i="28"/>
  <c r="E9" i="28"/>
  <c r="D9" i="28"/>
  <c r="C9" i="28"/>
  <c r="V7" i="28"/>
  <c r="U7" i="28"/>
  <c r="T7" i="28"/>
  <c r="S7" i="28"/>
  <c r="R7" i="28"/>
  <c r="Q7" i="28"/>
  <c r="P7" i="28"/>
  <c r="O7" i="28"/>
  <c r="N7" i="28"/>
  <c r="M7" i="28"/>
  <c r="L7" i="28"/>
  <c r="K7" i="28"/>
  <c r="J7" i="28"/>
  <c r="I7" i="28"/>
  <c r="H7" i="28"/>
  <c r="G7" i="28"/>
  <c r="F7" i="28"/>
  <c r="E7" i="28"/>
  <c r="D7" i="28"/>
  <c r="C7" i="28"/>
  <c r="V6" i="28"/>
  <c r="U6" i="28"/>
  <c r="T6" i="28"/>
  <c r="S6" i="28"/>
  <c r="R6" i="28"/>
  <c r="Q6" i="28"/>
  <c r="P6" i="28"/>
  <c r="O6" i="28"/>
  <c r="N6" i="28"/>
  <c r="M6" i="28"/>
  <c r="L6" i="28"/>
  <c r="K6" i="28"/>
  <c r="J6" i="28"/>
  <c r="I6" i="28"/>
  <c r="H6" i="28"/>
  <c r="G6" i="28"/>
  <c r="F6" i="28"/>
  <c r="E6" i="28"/>
  <c r="D6" i="28"/>
  <c r="C6" i="28"/>
  <c r="V5" i="28"/>
  <c r="U5" i="28"/>
  <c r="T5" i="28"/>
  <c r="S5" i="28"/>
  <c r="R5" i="28"/>
  <c r="Q5" i="28"/>
  <c r="O5" i="28"/>
  <c r="N5" i="28"/>
  <c r="M5" i="28"/>
  <c r="L5" i="28"/>
  <c r="K5" i="28"/>
  <c r="J5" i="28"/>
  <c r="I5" i="28"/>
  <c r="H5" i="28"/>
  <c r="G5" i="28"/>
  <c r="F5" i="28"/>
  <c r="E5" i="28"/>
  <c r="D5" i="28"/>
  <c r="C5" i="28"/>
  <c r="R25" i="8" l="1"/>
  <c r="R24" i="8"/>
  <c r="R23" i="8"/>
  <c r="R22" i="8"/>
  <c r="R21" i="8"/>
  <c r="R20" i="8"/>
  <c r="R19" i="8"/>
  <c r="R18" i="8"/>
  <c r="R17" i="8"/>
  <c r="R16" i="8"/>
  <c r="R15" i="8"/>
  <c r="R14" i="8"/>
  <c r="R13" i="8"/>
  <c r="R12" i="8"/>
  <c r="R11" i="8"/>
  <c r="R10" i="8"/>
  <c r="R9" i="8"/>
  <c r="R8" i="8"/>
  <c r="R7" i="8"/>
  <c r="R6" i="8"/>
  <c r="P18" i="8" l="1"/>
  <c r="Q17" i="8"/>
  <c r="P15" i="8"/>
  <c r="Q14" i="8"/>
  <c r="O13" i="8"/>
  <c r="O8" i="8"/>
  <c r="O7" i="8"/>
  <c r="P7" i="8"/>
  <c r="Q7" i="8"/>
  <c r="O9" i="8"/>
  <c r="P9" i="8"/>
  <c r="Q9" i="8"/>
  <c r="O10" i="8"/>
  <c r="P10" i="8"/>
  <c r="Q10" i="8"/>
  <c r="O11" i="8"/>
  <c r="P11" i="8"/>
  <c r="Q11" i="8"/>
  <c r="O12" i="8"/>
  <c r="P12" i="8"/>
  <c r="Q12" i="8"/>
  <c r="P14" i="8"/>
  <c r="O15" i="8"/>
  <c r="O16" i="8"/>
  <c r="P16" i="8"/>
  <c r="Q16" i="8"/>
  <c r="O18" i="8"/>
  <c r="Q18" i="8"/>
  <c r="O19" i="8"/>
  <c r="P19" i="8"/>
  <c r="Q19" i="8"/>
  <c r="O20" i="8"/>
  <c r="P20" i="8"/>
  <c r="Q20" i="8"/>
  <c r="O21" i="8"/>
  <c r="P21" i="8"/>
  <c r="Q21" i="8"/>
  <c r="O22" i="8"/>
  <c r="P22" i="8"/>
  <c r="Q22" i="8"/>
  <c r="O23" i="8"/>
  <c r="P23" i="8"/>
  <c r="Q23" i="8"/>
  <c r="O24" i="8"/>
  <c r="P24" i="8"/>
  <c r="Q24" i="8"/>
  <c r="O25" i="8"/>
  <c r="P25" i="8"/>
  <c r="Q25" i="8"/>
  <c r="O17" i="8" l="1"/>
  <c r="P17" i="8"/>
  <c r="Q15" i="8"/>
  <c r="O14" i="8"/>
  <c r="Q13" i="8"/>
  <c r="P13" i="8"/>
  <c r="Q8" i="8"/>
  <c r="P8" i="8"/>
  <c r="O6" i="8" l="1"/>
  <c r="B25" i="8"/>
  <c r="B24" i="8"/>
  <c r="B23" i="8"/>
  <c r="B22" i="8"/>
  <c r="B21" i="8"/>
  <c r="B20" i="8"/>
  <c r="B19" i="8"/>
  <c r="B18" i="8"/>
  <c r="B17" i="8"/>
  <c r="L17" i="8" s="1"/>
  <c r="B16" i="8"/>
  <c r="B15" i="8"/>
  <c r="B14" i="8"/>
  <c r="L14" i="8" s="1"/>
  <c r="B13" i="8"/>
  <c r="B12" i="8"/>
  <c r="B11" i="8"/>
  <c r="B10" i="8"/>
  <c r="B9" i="8"/>
  <c r="L9" i="8" s="1"/>
  <c r="B8" i="8"/>
  <c r="B7" i="8"/>
  <c r="P66" i="27"/>
  <c r="F66" i="27"/>
  <c r="P66" i="26"/>
  <c r="F66" i="26"/>
  <c r="P66" i="25"/>
  <c r="F66" i="25"/>
  <c r="P66" i="24"/>
  <c r="F66" i="24"/>
  <c r="P66" i="23"/>
  <c r="F66" i="23"/>
  <c r="P66" i="22"/>
  <c r="F66" i="22"/>
  <c r="P66" i="21"/>
  <c r="F66" i="21"/>
  <c r="P66" i="20"/>
  <c r="F66" i="20"/>
  <c r="P66" i="19"/>
  <c r="F66" i="19"/>
  <c r="P66" i="18"/>
  <c r="F66" i="18"/>
  <c r="P66" i="17"/>
  <c r="F66" i="17"/>
  <c r="P66" i="16"/>
  <c r="F66" i="16"/>
  <c r="P66" i="15"/>
  <c r="F66" i="15"/>
  <c r="P66" i="14"/>
  <c r="F66" i="14"/>
  <c r="P66" i="13"/>
  <c r="F66" i="13"/>
  <c r="P66" i="12"/>
  <c r="F66" i="12"/>
  <c r="P66" i="11"/>
  <c r="F66" i="11"/>
  <c r="P66" i="10"/>
  <c r="F66" i="10"/>
  <c r="P66" i="9"/>
  <c r="F66" i="9"/>
  <c r="Q6" i="8"/>
  <c r="P6" i="8"/>
  <c r="B6" i="8"/>
  <c r="L6" i="8" s="1"/>
  <c r="C3" i="28" l="1"/>
  <c r="H3" i="28"/>
  <c r="M11" i="8"/>
  <c r="I11" i="8"/>
  <c r="J11" i="8"/>
  <c r="P3" i="28"/>
  <c r="J19" i="8"/>
  <c r="I19" i="8"/>
  <c r="M19" i="8"/>
  <c r="D3" i="28"/>
  <c r="I7" i="8"/>
  <c r="J7" i="8"/>
  <c r="M7" i="8"/>
  <c r="E3" i="28"/>
  <c r="M8" i="8"/>
  <c r="J8" i="8"/>
  <c r="I8" i="8"/>
  <c r="I3" i="28"/>
  <c r="J12" i="8"/>
  <c r="M12" i="8"/>
  <c r="I12" i="8"/>
  <c r="Q3" i="28"/>
  <c r="J20" i="8"/>
  <c r="M20" i="8"/>
  <c r="I20" i="8"/>
  <c r="J3" i="28"/>
  <c r="M13" i="8"/>
  <c r="J13" i="8"/>
  <c r="I13" i="8"/>
  <c r="R3" i="28"/>
  <c r="I21" i="8"/>
  <c r="M21" i="8"/>
  <c r="J21" i="8"/>
  <c r="K3" i="28"/>
  <c r="I14" i="8"/>
  <c r="J14" i="8"/>
  <c r="S3" i="28"/>
  <c r="I22" i="8"/>
  <c r="M22" i="8"/>
  <c r="J22" i="8"/>
  <c r="T3" i="28"/>
  <c r="I23" i="8"/>
  <c r="M23" i="8"/>
  <c r="J23" i="8"/>
  <c r="U3" i="28"/>
  <c r="M24" i="8"/>
  <c r="J24" i="8"/>
  <c r="I24" i="8"/>
  <c r="L3" i="28"/>
  <c r="I15" i="8"/>
  <c r="J15" i="8"/>
  <c r="M15" i="8"/>
  <c r="M3" i="28"/>
  <c r="M16" i="8"/>
  <c r="J16" i="8"/>
  <c r="I16" i="8"/>
  <c r="F3" i="28"/>
  <c r="J9" i="8"/>
  <c r="I9" i="8"/>
  <c r="N3" i="28"/>
  <c r="J17" i="8"/>
  <c r="I17" i="8"/>
  <c r="V3" i="28"/>
  <c r="M25" i="8"/>
  <c r="J25" i="8"/>
  <c r="I25" i="8"/>
  <c r="G3" i="28"/>
  <c r="J10" i="8"/>
  <c r="I10" i="8"/>
  <c r="M10" i="8"/>
  <c r="O3" i="28"/>
  <c r="I18" i="8"/>
  <c r="M18" i="8"/>
  <c r="J18" i="8"/>
  <c r="H6" i="8"/>
  <c r="G20" i="8"/>
  <c r="E25" i="8"/>
  <c r="H16" i="8"/>
  <c r="F14" i="8"/>
  <c r="G22" i="8"/>
  <c r="G23" i="8"/>
  <c r="C8" i="8"/>
  <c r="C16" i="8"/>
  <c r="C14" i="8"/>
  <c r="G16" i="8"/>
  <c r="D16" i="8"/>
  <c r="G10" i="8"/>
  <c r="K10" i="8"/>
  <c r="H21" i="8"/>
  <c r="K21" i="8"/>
  <c r="E16" i="8"/>
  <c r="G17" i="8"/>
  <c r="H17" i="8"/>
  <c r="H18" i="8"/>
  <c r="K18" i="8"/>
  <c r="H25" i="8"/>
  <c r="K25" i="8"/>
  <c r="D25" i="8"/>
  <c r="F25" i="8"/>
  <c r="C25" i="8"/>
  <c r="G25" i="8"/>
  <c r="K24" i="8"/>
  <c r="D24" i="8"/>
  <c r="G24" i="8"/>
  <c r="H24" i="8"/>
  <c r="E24" i="8"/>
  <c r="C24" i="8"/>
  <c r="F24" i="8"/>
  <c r="E23" i="8"/>
  <c r="K23" i="8"/>
  <c r="F23" i="8"/>
  <c r="C23" i="8"/>
  <c r="D23" i="8"/>
  <c r="H23" i="8"/>
  <c r="F22" i="8"/>
  <c r="C22" i="8"/>
  <c r="E22" i="8"/>
  <c r="H22" i="8"/>
  <c r="K22" i="8"/>
  <c r="D22" i="8"/>
  <c r="K20" i="8"/>
  <c r="E20" i="8"/>
  <c r="H20" i="8"/>
  <c r="C20" i="8"/>
  <c r="F20" i="8"/>
  <c r="D20" i="8"/>
  <c r="K19" i="8"/>
  <c r="H19" i="8"/>
  <c r="E19" i="8"/>
  <c r="D19" i="8"/>
  <c r="F19" i="8"/>
  <c r="G19" i="8"/>
  <c r="C19" i="8"/>
  <c r="K17" i="8"/>
  <c r="M17" i="8" s="1"/>
  <c r="F17" i="8"/>
  <c r="C17" i="8"/>
  <c r="D17" i="8"/>
  <c r="E17" i="8"/>
  <c r="F16" i="8"/>
  <c r="K16" i="8"/>
  <c r="F15" i="8"/>
  <c r="K15" i="8"/>
  <c r="E14" i="8"/>
  <c r="D14" i="8"/>
  <c r="K14" i="8"/>
  <c r="M14" i="8" s="1"/>
  <c r="G14" i="8"/>
  <c r="H14" i="8"/>
  <c r="G13" i="8"/>
  <c r="K13" i="8"/>
  <c r="K12" i="8"/>
  <c r="E12" i="8"/>
  <c r="D12" i="8"/>
  <c r="F12" i="8"/>
  <c r="G12" i="8"/>
  <c r="H12" i="8"/>
  <c r="C12" i="8"/>
  <c r="K11" i="8"/>
  <c r="F11" i="8"/>
  <c r="G11" i="8"/>
  <c r="H11" i="8"/>
  <c r="C11" i="8"/>
  <c r="D11" i="8"/>
  <c r="E11" i="8"/>
  <c r="K9" i="8"/>
  <c r="M9" i="8" s="1"/>
  <c r="C9" i="8"/>
  <c r="E9" i="8"/>
  <c r="G9" i="8"/>
  <c r="F9" i="8"/>
  <c r="H9" i="8"/>
  <c r="D9" i="8"/>
  <c r="F8" i="8"/>
  <c r="K8" i="8"/>
  <c r="H8" i="8"/>
  <c r="E8" i="8"/>
  <c r="G8" i="8"/>
  <c r="D8" i="8"/>
  <c r="D7" i="8"/>
  <c r="H7" i="8"/>
  <c r="E7" i="8"/>
  <c r="F7" i="8"/>
  <c r="K7" i="8"/>
  <c r="C7" i="8"/>
  <c r="G7" i="8"/>
  <c r="C6" i="8"/>
  <c r="D6" i="8"/>
  <c r="E6" i="8"/>
  <c r="F6" i="8"/>
  <c r="G6" i="8"/>
  <c r="H10" i="8"/>
  <c r="F10" i="8"/>
  <c r="E10" i="8"/>
  <c r="D10" i="8"/>
  <c r="C10" i="8"/>
  <c r="F13" i="8"/>
  <c r="E13" i="8"/>
  <c r="H13" i="8"/>
  <c r="C13" i="8"/>
  <c r="D13" i="8"/>
  <c r="C18" i="8"/>
  <c r="D18" i="8"/>
  <c r="E18" i="8"/>
  <c r="F18" i="8"/>
  <c r="G18" i="8"/>
  <c r="E21" i="8"/>
  <c r="F21" i="8"/>
  <c r="C21" i="8"/>
  <c r="G21" i="8"/>
  <c r="D21" i="8"/>
  <c r="D15" i="8"/>
  <c r="G15" i="8"/>
  <c r="E15" i="8"/>
  <c r="H15" i="8"/>
  <c r="C15" i="8"/>
  <c r="P66" i="7" l="1"/>
  <c r="F66" i="7"/>
  <c r="J6" i="8"/>
  <c r="I6" i="8"/>
  <c r="P44" i="7" l="1"/>
  <c r="K6" i="8" s="1"/>
  <c r="M6" i="8" s="1"/>
  <c r="W34" i="1" l="1"/>
  <c r="V34" i="1"/>
  <c r="U34" i="1"/>
</calcChain>
</file>

<file path=xl/sharedStrings.xml><?xml version="1.0" encoding="utf-8"?>
<sst xmlns="http://schemas.openxmlformats.org/spreadsheetml/2006/main" count="2003" uniqueCount="217">
  <si>
    <t>Minergie</t>
  </si>
  <si>
    <t>Minergie-A</t>
  </si>
  <si>
    <t>Minergie-P</t>
  </si>
  <si>
    <t>Formel für Grenzwert</t>
  </si>
  <si>
    <r>
      <rPr>
        <sz val="20"/>
        <color theme="1"/>
        <rFont val="Arial"/>
        <family val="2"/>
      </rPr>
      <t>Résumé Mesures d'étanchéité à l'air</t>
    </r>
  </si>
  <si>
    <r>
      <rPr>
        <sz val="14"/>
        <color theme="1"/>
        <rFont val="Arial"/>
        <family val="2"/>
      </rPr>
      <t>pour les bâtiments Minergie/Minergie-P/Minergie-A</t>
    </r>
  </si>
  <si>
    <r>
      <rPr>
        <sz val="8"/>
        <color theme="1"/>
        <rFont val="Arial"/>
        <family val="2"/>
      </rPr>
      <t>(compléter les champs en jaune)</t>
    </r>
  </si>
  <si>
    <r>
      <rPr>
        <sz val="11"/>
        <color theme="1"/>
        <rFont val="Arial"/>
        <family val="2"/>
      </rPr>
      <t>Exigence remplie:</t>
    </r>
  </si>
  <si>
    <r>
      <rPr>
        <b/>
        <sz val="11"/>
        <color theme="1"/>
        <rFont val="Arial"/>
        <family val="2"/>
      </rPr>
      <t>Données mesurées / résultats des mesures</t>
    </r>
  </si>
  <si>
    <r>
      <rPr>
        <sz val="11"/>
        <color theme="1"/>
        <rFont val="Arial"/>
        <family val="2"/>
      </rPr>
      <t>Dépression (-)</t>
    </r>
  </si>
  <si>
    <r>
      <rPr>
        <sz val="11"/>
        <color theme="1"/>
        <rFont val="Arial"/>
        <family val="2"/>
      </rPr>
      <t>Surpression (+)</t>
    </r>
  </si>
  <si>
    <r>
      <rPr>
        <sz val="11"/>
        <color theme="1"/>
        <rFont val="Arial"/>
        <family val="2"/>
      </rPr>
      <t>Valeur moyenne</t>
    </r>
  </si>
  <si>
    <r>
      <rPr>
        <sz val="11"/>
        <color theme="1"/>
        <rFont val="Arial"/>
        <family val="2"/>
      </rPr>
      <t>Remarques</t>
    </r>
  </si>
  <si>
    <r>
      <rPr>
        <sz val="10"/>
        <color theme="1"/>
        <rFont val="Arial"/>
        <family val="2"/>
      </rPr>
      <t>- Le résultat de la mesure n'exclut pas des défauts (cachés) dans la construction.</t>
    </r>
  </si>
  <si>
    <r>
      <rPr>
        <sz val="10"/>
        <color theme="1"/>
        <rFont val="Arial"/>
        <family val="2"/>
      </rPr>
      <t>- L'étanchéité à l'air peut évoluer au fil du temps.</t>
    </r>
  </si>
  <si>
    <r>
      <rPr>
        <sz val="11"/>
        <color theme="1"/>
        <rFont val="Arial"/>
        <family val="2"/>
      </rPr>
      <t>X</t>
    </r>
  </si>
  <si>
    <t>(compléter les champs en jaune)</t>
  </si>
  <si>
    <r>
      <rPr>
        <sz val="11"/>
        <color theme="1"/>
        <rFont val="Arial"/>
        <family val="2"/>
      </rPr>
      <t>Dépression</t>
    </r>
  </si>
  <si>
    <r>
      <rPr>
        <sz val="11"/>
        <color theme="1"/>
        <rFont val="Arial"/>
        <family val="2"/>
      </rPr>
      <t>Surpression</t>
    </r>
  </si>
  <si>
    <r>
      <rPr>
        <sz val="11"/>
        <color theme="1"/>
        <rFont val="Arial"/>
        <family val="2"/>
      </rPr>
      <t>Pression du bâtiment
[Pa]</t>
    </r>
  </si>
  <si>
    <t>Porte d'entrée avec panneau latéral encore manquante (BD installé ici)</t>
  </si>
  <si>
    <t>Nouvelle construction</t>
  </si>
  <si>
    <t>Rénovation</t>
  </si>
  <si>
    <t>Nouvelle construction / rénovation</t>
  </si>
  <si>
    <t>Veuillez choisir, s.v.p.</t>
  </si>
  <si>
    <r>
      <t>Coeff. déterm. r</t>
    </r>
    <r>
      <rPr>
        <vertAlign val="superscript"/>
        <sz val="11"/>
        <color theme="1"/>
        <rFont val="Arial"/>
        <family val="2"/>
      </rPr>
      <t>2</t>
    </r>
  </si>
  <si>
    <t>Mesure anticipée</t>
  </si>
  <si>
    <t>Mesure lors de la réception, travaux de construction/transformation achevés</t>
  </si>
  <si>
    <t>Mesure dans l'objet existant</t>
  </si>
  <si>
    <t xml:space="preserve">Gros œuvre et étanchéité à l'air réalisés </t>
  </si>
  <si>
    <t>Fenêtres et portes montées et ajustées avec joints</t>
  </si>
  <si>
    <t>Etat des zones</t>
  </si>
  <si>
    <t>Date du contrôle</t>
  </si>
  <si>
    <t>[m²]</t>
  </si>
  <si>
    <t>[°C]</t>
  </si>
  <si>
    <t>Force du vent</t>
  </si>
  <si>
    <t>Beaufort</t>
  </si>
  <si>
    <t>Hauteur max. zone mesurée</t>
  </si>
  <si>
    <t>[m]</t>
  </si>
  <si>
    <t>[m³/h]</t>
  </si>
  <si>
    <t>[ - ]</t>
  </si>
  <si>
    <t>Exposant n</t>
  </si>
  <si>
    <t>0,5 &lt; n &lt; 1,0</t>
  </si>
  <si>
    <t>[m³/(h·m²)]</t>
  </si>
  <si>
    <t>±</t>
  </si>
  <si>
    <t>%</t>
  </si>
  <si>
    <r>
      <t>Débit de fuite d'air q</t>
    </r>
    <r>
      <rPr>
        <vertAlign val="subscript"/>
        <sz val="10"/>
        <color theme="1"/>
        <rFont val="Arial"/>
        <family val="2"/>
      </rPr>
      <t>50</t>
    </r>
  </si>
  <si>
    <r>
      <t>Coeff. de fuite d'air C</t>
    </r>
    <r>
      <rPr>
        <vertAlign val="subscript"/>
        <sz val="10"/>
        <color theme="1"/>
        <rFont val="Arial"/>
        <family val="2"/>
      </rPr>
      <t>L</t>
    </r>
  </si>
  <si>
    <r>
      <t>[m³/(h Pa</t>
    </r>
    <r>
      <rPr>
        <vertAlign val="superscript"/>
        <sz val="10"/>
        <color theme="1"/>
        <rFont val="Arial"/>
        <family val="2"/>
      </rPr>
      <t>n</t>
    </r>
    <r>
      <rPr>
        <sz val="10"/>
        <color theme="1"/>
        <rFont val="Arial"/>
        <family val="2"/>
      </rPr>
      <t xml:space="preserve"> )]</t>
    </r>
  </si>
  <si>
    <r>
      <t>Coefficient de déterm. r</t>
    </r>
    <r>
      <rPr>
        <vertAlign val="superscript"/>
        <sz val="10"/>
        <color theme="1"/>
        <rFont val="Arial"/>
        <family val="2"/>
      </rPr>
      <t>2</t>
    </r>
  </si>
  <si>
    <r>
      <t>r</t>
    </r>
    <r>
      <rPr>
        <vertAlign val="superscript"/>
        <sz val="10"/>
        <color theme="1"/>
        <rFont val="Arial"/>
        <family val="2"/>
      </rPr>
      <t>2</t>
    </r>
    <r>
      <rPr>
        <sz val="10"/>
        <color theme="1"/>
        <rFont val="Arial"/>
        <family val="2"/>
      </rPr>
      <t xml:space="preserve"> doit être &gt; 0,98</t>
    </r>
  </si>
  <si>
    <t>Lieu, date de l'établissement</t>
  </si>
  <si>
    <t>Personne en charge</t>
  </si>
  <si>
    <t>Installations techn. du bâtiment achevées au niveau de l'étanchéité à l'air</t>
  </si>
  <si>
    <t>Incertitude de mesure tot.</t>
  </si>
  <si>
    <t>Température de l'air à l'intérieur</t>
  </si>
  <si>
    <t>Température de l'air à l'extérieur</t>
  </si>
  <si>
    <r>
      <t>Calcul du Coefficient de détermination r</t>
    </r>
    <r>
      <rPr>
        <vertAlign val="superscript"/>
        <sz val="18"/>
        <color theme="1"/>
        <rFont val="Arial"/>
        <family val="2"/>
      </rPr>
      <t>2</t>
    </r>
  </si>
  <si>
    <t>Zone</t>
  </si>
  <si>
    <r>
      <t>r</t>
    </r>
    <r>
      <rPr>
        <vertAlign val="superscript"/>
        <sz val="11"/>
        <color theme="1"/>
        <rFont val="Arial"/>
        <family val="2"/>
      </rPr>
      <t>2</t>
    </r>
    <r>
      <rPr>
        <sz val="11"/>
        <color theme="1"/>
        <rFont val="Arial"/>
        <family val="2"/>
      </rPr>
      <t xml:space="preserve">   (&gt; 0.98)</t>
    </r>
  </si>
  <si>
    <t>n   (0.5&lt;n&lt;1.0)</t>
  </si>
  <si>
    <t>± %</t>
  </si>
  <si>
    <r>
      <t>m</t>
    </r>
    <r>
      <rPr>
        <vertAlign val="superscript"/>
        <sz val="11"/>
        <color theme="1"/>
        <rFont val="Arial"/>
        <family val="2"/>
      </rPr>
      <t>3</t>
    </r>
    <r>
      <rPr>
        <sz val="11"/>
        <color theme="1"/>
        <rFont val="Arial"/>
        <family val="2"/>
      </rPr>
      <t>/m</t>
    </r>
    <r>
      <rPr>
        <vertAlign val="superscript"/>
        <sz val="11"/>
        <color theme="1"/>
        <rFont val="Arial"/>
        <family val="2"/>
      </rPr>
      <t>2</t>
    </r>
    <r>
      <rPr>
        <sz val="11"/>
        <color theme="1"/>
        <rFont val="Arial"/>
        <family val="2"/>
      </rPr>
      <t>h</t>
    </r>
  </si>
  <si>
    <t>ME</t>
  </si>
  <si>
    <t>MEA</t>
  </si>
  <si>
    <t>MEP</t>
  </si>
  <si>
    <t>N/E</t>
  </si>
  <si>
    <t>Vent</t>
  </si>
  <si>
    <t>Val. Limit</t>
  </si>
  <si>
    <t>Inc. Mes.</t>
  </si>
  <si>
    <t>Voir résumé</t>
  </si>
  <si>
    <t>Zones mesurées voir résumé</t>
  </si>
  <si>
    <t>Résumé des résultats de chaque zone mesurée:</t>
  </si>
  <si>
    <t>rempli</t>
  </si>
  <si>
    <t>À remplir si le programme de mesure ne donne pas de résultat.</t>
  </si>
  <si>
    <t>fermer</t>
  </si>
  <si>
    <t>fermer et étancher</t>
  </si>
  <si>
    <t>étancher</t>
  </si>
  <si>
    <t>étancher et documenter</t>
  </si>
  <si>
    <t>rien</t>
  </si>
  <si>
    <t>-</t>
  </si>
  <si>
    <t>Bf</t>
  </si>
  <si>
    <t>Moyenne</t>
  </si>
  <si>
    <r>
      <t>Volume V</t>
    </r>
    <r>
      <rPr>
        <vertAlign val="subscript"/>
        <sz val="10"/>
        <color theme="1"/>
        <rFont val="Arial"/>
        <family val="2"/>
      </rPr>
      <t>i</t>
    </r>
  </si>
  <si>
    <r>
      <t>Débit de fuite d'air q</t>
    </r>
    <r>
      <rPr>
        <vertAlign val="subscript"/>
        <sz val="10"/>
        <color theme="1"/>
        <rFont val="Arial"/>
        <family val="2"/>
      </rPr>
      <t>a50</t>
    </r>
    <r>
      <rPr>
        <sz val="10"/>
        <color theme="1"/>
        <rFont val="Arial"/>
        <family val="2"/>
      </rPr>
      <t>:</t>
    </r>
  </si>
  <si>
    <r>
      <t>q</t>
    </r>
    <r>
      <rPr>
        <vertAlign val="subscript"/>
        <sz val="10"/>
        <color theme="1"/>
        <rFont val="Arial"/>
        <family val="2"/>
      </rPr>
      <t>a50</t>
    </r>
    <r>
      <rPr>
        <sz val="10"/>
        <color theme="1"/>
        <rFont val="Arial"/>
        <family val="2"/>
      </rPr>
      <t xml:space="preserve"> = q</t>
    </r>
    <r>
      <rPr>
        <vertAlign val="subscript"/>
        <sz val="10"/>
        <color theme="1"/>
        <rFont val="Arial"/>
        <family val="2"/>
      </rPr>
      <t>50</t>
    </r>
    <r>
      <rPr>
        <sz val="10"/>
        <color theme="1"/>
        <rFont val="Arial"/>
        <family val="2"/>
      </rPr>
      <t>/A</t>
    </r>
    <r>
      <rPr>
        <vertAlign val="subscript"/>
        <sz val="10"/>
        <color theme="1"/>
        <rFont val="Arial"/>
        <family val="2"/>
      </rPr>
      <t>inf</t>
    </r>
  </si>
  <si>
    <r>
      <t>Valeur limite q</t>
    </r>
    <r>
      <rPr>
        <vertAlign val="subscript"/>
        <sz val="11"/>
        <color theme="1"/>
        <rFont val="Arial"/>
        <family val="2"/>
      </rPr>
      <t>a50</t>
    </r>
    <r>
      <rPr>
        <sz val="11"/>
        <color theme="1"/>
        <rFont val="Arial"/>
        <family val="2"/>
      </rPr>
      <t>:</t>
    </r>
  </si>
  <si>
    <r>
      <t>Valeur mesurée q</t>
    </r>
    <r>
      <rPr>
        <vertAlign val="subscript"/>
        <sz val="11"/>
        <color theme="1"/>
        <rFont val="Arial"/>
        <family val="2"/>
      </rPr>
      <t>a50</t>
    </r>
    <r>
      <rPr>
        <sz val="11"/>
        <color theme="1"/>
        <rFont val="Arial"/>
        <family val="2"/>
      </rPr>
      <t>:</t>
    </r>
  </si>
  <si>
    <r>
      <t>q</t>
    </r>
    <r>
      <rPr>
        <vertAlign val="subscript"/>
        <sz val="11"/>
        <color theme="1"/>
        <rFont val="Arial"/>
        <family val="2"/>
      </rPr>
      <t>a50</t>
    </r>
  </si>
  <si>
    <t>Données relatives au bâtiment / Conditions marginales</t>
  </si>
  <si>
    <t>Moment de la mesure</t>
  </si>
  <si>
    <t>Avancement du projet / Etat du bâtiment</t>
  </si>
  <si>
    <t>Porte d'entrée avec panneau lateral encore manquante (BD installé ici).</t>
  </si>
  <si>
    <t>Installation de ventilation</t>
  </si>
  <si>
    <t>VMC avec air fourni et repris</t>
  </si>
  <si>
    <t>Air repris avec bouches d'entrées d'air (BEA)</t>
  </si>
  <si>
    <t>Ventilation méchanique par fenêtre</t>
  </si>
  <si>
    <t>Installations de ventilation de confort pour locaux individuels</t>
  </si>
  <si>
    <t>Système d'évacuation d'air</t>
  </si>
  <si>
    <t>Accessibles, toutes les fenêtres/portes sont ouvertes</t>
  </si>
  <si>
    <t>Non accessibles, état inconnu</t>
  </si>
  <si>
    <t>(1 état d'utilisation, 2 enveloppe du bâtiment, 3 objectif spécifique)</t>
  </si>
  <si>
    <t>Etat des zones adjacentes</t>
  </si>
  <si>
    <t>Améliorations ordonnées (O = Oui, N = Non)</t>
  </si>
  <si>
    <t>Méthode 3</t>
  </si>
  <si>
    <t>Composant, ouverture, installation, etc.</t>
  </si>
  <si>
    <t>ouvrir</t>
  </si>
  <si>
    <t>Trous de serrure</t>
  </si>
  <si>
    <t>Chatière</t>
  </si>
  <si>
    <t>Plafonds suspendus et leurs installations</t>
  </si>
  <si>
    <t>Ouvertures dans les zones voisines vers le climat extérieur (portes et fenêtres)</t>
  </si>
  <si>
    <t>ouvrir si possible (voir NA.5.1.2 b)</t>
  </si>
  <si>
    <t>Courroies et manivelles de stores</t>
  </si>
  <si>
    <t>Déversoir à linge dans une autre zone de mesure</t>
  </si>
  <si>
    <t>Canaux de ventilation avec clapets dans des zones chauffées</t>
  </si>
  <si>
    <t>Tuyaux vides vers des zones non chauffées</t>
  </si>
  <si>
    <t>Installation d'aspiration centralisée</t>
  </si>
  <si>
    <t xml:space="preserve">Sèche-linge dans une zone chauffée avec évacuation à l'extérieur </t>
  </si>
  <si>
    <t>Fermer le séchoir et étancher le tuyau d'évacuation d'air, p. ex. à l'extérieur.</t>
  </si>
  <si>
    <t>Poêle / cheminée, etc.</t>
  </si>
  <si>
    <t>Entrée d'air pour le poêle</t>
  </si>
  <si>
    <t>Cheminée du poêle</t>
  </si>
  <si>
    <t>Couvercle de gaine dans des zones chauffées</t>
  </si>
  <si>
    <t>En général, aux traversées de conduites</t>
  </si>
  <si>
    <t>Ventilateur d'évacuation (bain / douche / WC)</t>
  </si>
  <si>
    <t>*) Lorsqu'un ascenseur accède directement à un appartement, la porte de fermeture de la cage d'ascenseur ne peut pas être étanchéifiée provisoirement. La porte de fermeture de la cage d'ascenseur fait part du périmètre d'étanchéité et doit être réalisée de manière parfaitement hermétique. Une alternative serait de placer une structure étanche supplémentaire devant la porte de fermeture.</t>
  </si>
  <si>
    <t>Etanchements pour les méthodes de mesure 3</t>
  </si>
  <si>
    <t>Portes extérieures, fenêtres / portes-fenêtres / fenêtres de toit / portes coulissantes à levage, impostes</t>
  </si>
  <si>
    <t>Portes intérieures et locaux annexes chauffés</t>
  </si>
  <si>
    <t>Clapets, trappes, portes - vers des locaux situés à l'intérieur du périmètre d'étanchéité à l'air</t>
  </si>
  <si>
    <t>Clapets, trappes, portes - vers des locaux situés en dehors du périmètre d'étanchéité à l'air</t>
  </si>
  <si>
    <t>Ventilation de la cage d'ascenseur, évacuation des fumées et de la chaleur (EFC)</t>
  </si>
  <si>
    <t>Boîtier électrique, fusibles, prises de courant, lampes encastrées</t>
  </si>
  <si>
    <t>Couvercle de puits avec pompes</t>
  </si>
  <si>
    <t>Joints dans le plancher d'abaissement pour les quais de chargement dans les entrepôts</t>
  </si>
  <si>
    <t>Éléments de ventilation passive réglables manuellement</t>
  </si>
  <si>
    <t>Volets d'aération des fenêtres de toit</t>
  </si>
  <si>
    <t>Groupe de ventilation ou appareil de ventilation pièce par pièce</t>
  </si>
  <si>
    <t>Air entrant de la ventilation de l'habitation dans les pièces</t>
  </si>
  <si>
    <t>Air évacué de la ventilation des logements dans les pièces</t>
  </si>
  <si>
    <r>
      <rPr>
        <vertAlign val="superscript"/>
        <sz val="10"/>
        <color theme="1"/>
        <rFont val="Arial"/>
        <family val="2"/>
      </rPr>
      <t>1)</t>
    </r>
    <r>
      <rPr>
        <sz val="10"/>
        <color theme="1"/>
        <rFont val="Arial"/>
        <family val="2"/>
      </rPr>
      <t xml:space="preserve"> Les portes à enroulement, portes sectionnelles, portes coulissantes, portes pliantes, etc., classées selon la norme SN EN 12426 [20], sont soumises aux exigences du chapitre 4.4, lettre c).</t>
    </r>
  </si>
  <si>
    <r>
      <rPr>
        <vertAlign val="superscript"/>
        <sz val="10"/>
        <color theme="1"/>
        <rFont val="Arial"/>
        <family val="2"/>
      </rPr>
      <t>2)</t>
    </r>
    <r>
      <rPr>
        <sz val="10"/>
        <color theme="1"/>
        <rFont val="Arial"/>
        <family val="2"/>
      </rPr>
      <t xml:space="preserve"> Composants critiques inévitables, voir chapitre 4.4, let. a). Remarque : effectuer une mesure en un point pour quantifier le débit de fuite de l'élément de construction concerné. Sert de comparaison avec les normes pour la classification de l'élément de construction.</t>
    </r>
  </si>
  <si>
    <t>Mettre une ouverture en position fermée, avec un dispositif de fermeture existant, sans augmenter davantage l'étanchéité à l'air de l'ouverture. Si aucun dispositif de fermeture n'est présent, l'ouverture reste inchangée.</t>
  </si>
  <si>
    <t>Fermer ≙ fermé ≙ verrouillé</t>
  </si>
  <si>
    <r>
      <t>Débit volumique
[m</t>
    </r>
    <r>
      <rPr>
        <vertAlign val="superscript"/>
        <sz val="11"/>
        <color theme="1"/>
        <rFont val="Arial"/>
        <family val="2"/>
      </rPr>
      <t>3</t>
    </r>
    <r>
      <rPr>
        <sz val="11"/>
        <color theme="1"/>
        <rFont val="Arial"/>
        <family val="2"/>
      </rPr>
      <t>/h]</t>
    </r>
  </si>
  <si>
    <r>
      <t>Débit volumique
[m</t>
    </r>
    <r>
      <rPr>
        <vertAlign val="superscript"/>
        <sz val="10"/>
        <color theme="1"/>
        <rFont val="Arial"/>
        <family val="2"/>
      </rPr>
      <t>3</t>
    </r>
    <r>
      <rPr>
        <sz val="11"/>
        <color theme="1"/>
        <rFont val="Arial"/>
        <family val="2"/>
      </rPr>
      <t>/(h]</t>
    </r>
  </si>
  <si>
    <t>Base pour cette mesure: Directive sur l'étanchéité à l'air dans les constructions Minergie (RiLuMi), version 2024.1.</t>
  </si>
  <si>
    <r>
      <rPr>
        <i/>
        <vertAlign val="superscript"/>
        <sz val="10"/>
        <color theme="1"/>
        <rFont val="Arial"/>
        <family val="2"/>
      </rPr>
      <t>1)</t>
    </r>
    <r>
      <rPr>
        <i/>
        <sz val="10"/>
        <color theme="1"/>
        <rFont val="Arial"/>
        <family val="2"/>
      </rPr>
      <t xml:space="preserve"> S'il y a des portes, indiquer la surface de l'enveloppe sans les surfaces des portes.</t>
    </r>
  </si>
  <si>
    <r>
      <rPr>
        <i/>
        <vertAlign val="superscript"/>
        <sz val="10"/>
        <color theme="1"/>
        <rFont val="Arial"/>
        <family val="2"/>
      </rPr>
      <t>2)</t>
    </r>
    <r>
      <rPr>
        <i/>
        <sz val="10"/>
        <color theme="1"/>
        <rFont val="Arial"/>
        <family val="2"/>
      </rPr>
      <t xml:space="preserve"> Portes pouvant être classées selon la norme SN EN 12426</t>
    </r>
  </si>
  <si>
    <r>
      <t>Aire de l'enveloppe A</t>
    </r>
    <r>
      <rPr>
        <vertAlign val="subscript"/>
        <sz val="10"/>
        <color theme="1"/>
        <rFont val="Arial"/>
        <family val="2"/>
      </rPr>
      <t>inf</t>
    </r>
    <r>
      <rPr>
        <sz val="10"/>
        <color theme="1"/>
        <rFont val="Arial"/>
        <family val="2"/>
      </rPr>
      <t xml:space="preserve"> nouvelle construction </t>
    </r>
    <r>
      <rPr>
        <vertAlign val="superscript"/>
        <sz val="10"/>
        <color theme="1"/>
        <rFont val="Arial"/>
        <family val="2"/>
      </rPr>
      <t>1)</t>
    </r>
  </si>
  <si>
    <t>(ne peut être utilisé que pour uniquement les nouveaux bâtiments</t>
  </si>
  <si>
    <t xml:space="preserve"> ou uniquement les rénovations ) </t>
  </si>
  <si>
    <t>Objet / bâtiment :</t>
  </si>
  <si>
    <t>Zone mesurée :</t>
  </si>
  <si>
    <t>Mandant :</t>
  </si>
  <si>
    <t>Mandataire :</t>
  </si>
  <si>
    <t>Date du contrôle :</t>
  </si>
  <si>
    <t>Standard énergétique :</t>
  </si>
  <si>
    <t>Type de construction :</t>
  </si>
  <si>
    <t>Exigence :</t>
  </si>
  <si>
    <t>Signature :</t>
  </si>
  <si>
    <t>du rapport :</t>
  </si>
  <si>
    <t>du contrôle :</t>
  </si>
  <si>
    <t>Dépr.</t>
  </si>
  <si>
    <t>Surpr.</t>
  </si>
  <si>
    <t>Méthode de mesure (1, 2 ou 3)</t>
  </si>
  <si>
    <t>Conditions *)</t>
  </si>
  <si>
    <t>Améliorations contrôlées (O = Oui, N = Non)</t>
  </si>
  <si>
    <r>
      <t>Aire de l'enveloppe A</t>
    </r>
    <r>
      <rPr>
        <vertAlign val="subscript"/>
        <sz val="10"/>
        <color theme="1"/>
        <rFont val="Arial"/>
        <family val="2"/>
      </rPr>
      <t>inf</t>
    </r>
    <r>
      <rPr>
        <sz val="10"/>
        <color theme="1"/>
        <rFont val="Arial"/>
        <family val="2"/>
      </rPr>
      <t xml:space="preserve"> rénovation </t>
    </r>
    <r>
      <rPr>
        <vertAlign val="superscript"/>
        <sz val="10"/>
        <color theme="1"/>
        <rFont val="Arial"/>
        <family val="2"/>
      </rPr>
      <t>1)</t>
    </r>
  </si>
  <si>
    <r>
      <t xml:space="preserve">Surface portes cl. 2 </t>
    </r>
    <r>
      <rPr>
        <vertAlign val="superscript"/>
        <sz val="10"/>
        <color theme="1"/>
        <rFont val="Arial"/>
        <family val="2"/>
      </rPr>
      <t>2)</t>
    </r>
  </si>
  <si>
    <r>
      <t xml:space="preserve">Surface portes cl. 3 </t>
    </r>
    <r>
      <rPr>
        <vertAlign val="superscript"/>
        <sz val="10"/>
        <color theme="1"/>
        <rFont val="Arial"/>
        <family val="2"/>
      </rPr>
      <t>2)</t>
    </r>
  </si>
  <si>
    <t>Moment de la mesure :</t>
  </si>
  <si>
    <t>Etat du bâtiment :</t>
  </si>
  <si>
    <t>Avancement des travaux /</t>
  </si>
  <si>
    <t>Méthode de mesure :</t>
  </si>
  <si>
    <t>Installation de ventilation :</t>
  </si>
  <si>
    <t>adjacentes :</t>
  </si>
  <si>
    <t>Conditions *) :</t>
  </si>
  <si>
    <t>Zone 1 :</t>
  </si>
  <si>
    <t>Zone 2 :</t>
  </si>
  <si>
    <t>Zone 3 :</t>
  </si>
  <si>
    <t>Zone 4 :</t>
  </si>
  <si>
    <t>Zone 5 :</t>
  </si>
  <si>
    <t>Données relatives au bâtiment / Conditions marginales :</t>
  </si>
  <si>
    <t>Zone 20 :</t>
  </si>
  <si>
    <t>Zone 19 :</t>
  </si>
  <si>
    <t>Zone 18 :</t>
  </si>
  <si>
    <t>Zone 17 :</t>
  </si>
  <si>
    <t>Zone 16 :</t>
  </si>
  <si>
    <t>Zone 15 :</t>
  </si>
  <si>
    <t>Zone 14 :</t>
  </si>
  <si>
    <t>Zone 13 :</t>
  </si>
  <si>
    <t>Zone 12 :</t>
  </si>
  <si>
    <t>Zone 11 :</t>
  </si>
  <si>
    <t>Zone 10 :</t>
  </si>
  <si>
    <t>Zone 9 :</t>
  </si>
  <si>
    <t>Zone 8 :</t>
  </si>
  <si>
    <t>Zone 7 :</t>
  </si>
  <si>
    <t>Zone 6 :</t>
  </si>
  <si>
    <t>Portes d'ascenseur, entrées pour le public (portes coulissantes, portes tambour avec joints à brosses, etc.), portes à enroulement, portes coulissantes, portes pliantes, portes sectionnelles, Système à pression différentielle (SPD) anti-fumée , etc. vers le climat extérieur ou des zones non chauffées.</t>
  </si>
  <si>
    <r>
      <t xml:space="preserve">fermer </t>
    </r>
    <r>
      <rPr>
        <vertAlign val="superscript"/>
        <sz val="10"/>
        <color theme="1"/>
        <rFont val="Arial"/>
        <family val="2"/>
      </rPr>
      <t>1)</t>
    </r>
    <r>
      <rPr>
        <sz val="10"/>
        <color theme="1"/>
        <rFont val="Arial"/>
        <family val="2"/>
      </rPr>
      <t xml:space="preserve">
Etancher l'élément critique inévitable et le documenter </t>
    </r>
    <r>
      <rPr>
        <vertAlign val="superscript"/>
        <sz val="10"/>
        <color theme="1"/>
        <rFont val="Arial"/>
        <family val="2"/>
      </rPr>
      <t>2)</t>
    </r>
  </si>
  <si>
    <t>Portes / cage d'ascenseur contre zone à mesurer / zone d'utilisation *)</t>
  </si>
  <si>
    <t xml:space="preserve">Hotte de ventilation cuisine / système à circulation </t>
  </si>
  <si>
    <t>Hotte de ventilation cuisine / système à évacuation</t>
  </si>
  <si>
    <t>Caissons de distrib. chauffage</t>
  </si>
  <si>
    <t>Réservoir WC</t>
  </si>
  <si>
    <t>Autres raccordements sanitaires et traversées</t>
  </si>
  <si>
    <t>rouge : rien
(= Surface de l'enveloppe)</t>
  </si>
  <si>
    <t>bleu : étancher</t>
  </si>
  <si>
    <t xml:space="preserve">si possible, étancher dans l'appareil et documenter </t>
  </si>
  <si>
    <t>fermer ou 
étancher et documenter</t>
  </si>
  <si>
    <t>Notes :</t>
  </si>
  <si>
    <t>Ouvrir ≙ ouvert</t>
  </si>
  <si>
    <t>Étancher ≙ étanché ≙ fermeture temporaire de l'ouverture avec un moyen approprié (ruban adhésif, vessie gonflable, bouchon, etc.)</t>
  </si>
  <si>
    <r>
      <rPr>
        <b/>
        <sz val="10"/>
        <rFont val="Arial"/>
        <family val="2"/>
      </rPr>
      <t xml:space="preserve">Remarque : </t>
    </r>
    <r>
      <rPr>
        <sz val="10"/>
        <rFont val="Arial"/>
        <family val="2"/>
      </rPr>
      <t xml:space="preserve">en enlevant les étanchements provisoires autorisés, p. ex. les éléments des constructions critiques, les poêles, etc., il est possible d'estimer rapidement la différence entre les deux méthodes (1 et 2) en effectuant une mesure ponctuelle (avec </t>
    </r>
    <r>
      <rPr>
        <sz val="10"/>
        <rFont val="Symbol"/>
        <family val="1"/>
        <charset val="2"/>
      </rPr>
      <t></t>
    </r>
    <r>
      <rPr>
        <sz val="10"/>
        <rFont val="Arial"/>
        <family val="2"/>
      </rPr>
      <t>P = 50 Pa). Il est alors possible de quantifier les courants de fuite qui ne doivent pas être affectés à l'enveloppe du bâtiment.</t>
    </r>
  </si>
  <si>
    <t>[m³]</t>
  </si>
  <si>
    <r>
      <t>Aire de l'enveloppe A</t>
    </r>
    <r>
      <rPr>
        <vertAlign val="subscript"/>
        <sz val="10"/>
        <color theme="1"/>
        <rFont val="Arial"/>
        <family val="2"/>
      </rPr>
      <t>inf</t>
    </r>
    <r>
      <rPr>
        <sz val="10"/>
        <color theme="1"/>
        <rFont val="Arial"/>
        <family val="2"/>
      </rPr>
      <t xml:space="preserve"> tot.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</si>
</sst>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
  </numFmts>
  <fonts count="24" x14ac:knownFonts="1">
    <font>
      <sz val="11"/>
      <color theme="1"/>
      <name val="Calibri"/>
      <family val="2"/>
      <scheme val="minor"/>
    </font>
    <font>
      <sz val="11"/>
      <color theme="1"/>
      <name val="Arial"/>
      <family val="2"/>
    </font>
    <font>
      <sz val="18"/>
      <color theme="1"/>
      <name val="Arial"/>
      <family val="2"/>
    </font>
    <font>
      <vertAlign val="subscript"/>
      <sz val="11"/>
      <color theme="1"/>
      <name val="Arial"/>
      <family val="2"/>
    </font>
    <font>
      <sz val="10"/>
      <color theme="1"/>
      <name val="Arial"/>
      <family val="2"/>
    </font>
    <font>
      <sz val="8"/>
      <color theme="1"/>
      <name val="Arial"/>
      <family val="2"/>
    </font>
    <font>
      <b/>
      <sz val="12"/>
      <color theme="1"/>
      <name val="Arial"/>
      <family val="2"/>
    </font>
    <font>
      <i/>
      <sz val="10"/>
      <color theme="1"/>
      <name val="Arial"/>
      <family val="2"/>
    </font>
    <font>
      <b/>
      <sz val="10"/>
      <color theme="1"/>
      <name val="Arial"/>
      <family val="2"/>
    </font>
    <font>
      <b/>
      <sz val="11"/>
      <color theme="1"/>
      <name val="Arial"/>
      <family val="2"/>
    </font>
    <font>
      <sz val="10"/>
      <color rgb="FFFF0000"/>
      <name val="Arial"/>
      <family val="2"/>
    </font>
    <font>
      <sz val="10"/>
      <color rgb="FF0070C0"/>
      <name val="Arial"/>
      <family val="2"/>
    </font>
    <font>
      <vertAlign val="superscript"/>
      <sz val="11"/>
      <color theme="1"/>
      <name val="Arial"/>
      <family val="2"/>
    </font>
    <font>
      <vertAlign val="superscript"/>
      <sz val="10"/>
      <color theme="1"/>
      <name val="Arial"/>
      <family val="2"/>
    </font>
    <font>
      <sz val="20"/>
      <color theme="1"/>
      <name val="Arial"/>
      <family val="2"/>
    </font>
    <font>
      <sz val="14"/>
      <color theme="1"/>
      <name val="Arial"/>
      <family val="2"/>
    </font>
    <font>
      <vertAlign val="subscript"/>
      <sz val="10"/>
      <color theme="1"/>
      <name val="Arial"/>
      <family val="2"/>
    </font>
    <font>
      <vertAlign val="superscript"/>
      <sz val="18"/>
      <color theme="1"/>
      <name val="Arial"/>
      <family val="2"/>
    </font>
    <font>
      <sz val="16"/>
      <color theme="1"/>
      <name val="Arial"/>
      <family val="2"/>
    </font>
    <font>
      <sz val="10"/>
      <name val="Arial"/>
      <family val="2"/>
    </font>
    <font>
      <b/>
      <sz val="10"/>
      <name val="Arial"/>
      <family val="2"/>
    </font>
    <font>
      <sz val="9"/>
      <color theme="1"/>
      <name val="Arial"/>
      <family val="2"/>
    </font>
    <font>
      <sz val="10"/>
      <name val="Symbol"/>
      <family val="1"/>
      <charset val="2"/>
    </font>
    <font>
      <i/>
      <vertAlign val="superscript"/>
      <sz val="10"/>
      <color theme="1"/>
      <name val="Arial"/>
      <family val="2"/>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159">
    <xf numFmtId="0" fontId="0" fillId="0" borderId="0" xfId="0"/>
    <xf numFmtId="0" fontId="1" fillId="0" borderId="0" xfId="0" applyFont="1"/>
    <xf numFmtId="0" fontId="2" fillId="0" borderId="0" xfId="0" applyFont="1"/>
    <xf numFmtId="0" fontId="1" fillId="0" borderId="1" xfId="0" applyFont="1" applyBorder="1"/>
    <xf numFmtId="0" fontId="4" fillId="0" borderId="0" xfId="0" applyFont="1"/>
    <xf numFmtId="0" fontId="6" fillId="0" borderId="0" xfId="0" applyFont="1"/>
    <xf numFmtId="0" fontId="4" fillId="0" borderId="3" xfId="0" applyFont="1" applyBorder="1" applyAlignment="1">
      <alignment vertical="center"/>
    </xf>
    <xf numFmtId="0" fontId="4" fillId="0" borderId="4" xfId="0" applyFont="1" applyBorder="1"/>
    <xf numFmtId="0" fontId="10" fillId="0" borderId="4" xfId="0" applyFont="1" applyBorder="1" applyAlignment="1">
      <alignment wrapText="1"/>
    </xf>
    <xf numFmtId="0" fontId="11" fillId="0" borderId="4" xfId="0" applyFont="1" applyBorder="1"/>
    <xf numFmtId="0" fontId="4" fillId="0" borderId="5" xfId="0" applyFont="1" applyBorder="1"/>
    <xf numFmtId="0" fontId="6" fillId="0" borderId="2" xfId="0" applyFont="1" applyBorder="1" applyAlignment="1">
      <alignment horizontal="left" vertical="center"/>
    </xf>
    <xf numFmtId="0" fontId="1" fillId="0" borderId="2" xfId="0" applyFont="1" applyBorder="1" applyAlignment="1">
      <alignment horizontal="center" vertical="center"/>
    </xf>
    <xf numFmtId="0" fontId="1" fillId="0" borderId="0" xfId="0" applyFont="1" applyAlignment="1">
      <alignment vertical="center"/>
    </xf>
    <xf numFmtId="0" fontId="4" fillId="0" borderId="2" xfId="0" applyFont="1" applyBorder="1" applyAlignment="1">
      <alignmen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9" fillId="0" borderId="0" xfId="0" applyFont="1"/>
    <xf numFmtId="0" fontId="1" fillId="0" borderId="9" xfId="0" applyFont="1" applyBorder="1" applyAlignment="1">
      <alignment vertical="top"/>
    </xf>
    <xf numFmtId="0" fontId="1" fillId="0" borderId="10" xfId="0" applyFont="1" applyBorder="1"/>
    <xf numFmtId="0" fontId="1" fillId="0" borderId="12" xfId="0" applyFont="1" applyBorder="1"/>
    <xf numFmtId="0" fontId="1" fillId="0" borderId="13" xfId="0" applyFont="1" applyBorder="1"/>
    <xf numFmtId="0" fontId="1" fillId="0" borderId="14" xfId="0" applyFont="1" applyBorder="1"/>
    <xf numFmtId="0" fontId="4" fillId="0" borderId="1" xfId="0" applyFont="1" applyBorder="1"/>
    <xf numFmtId="0" fontId="1" fillId="0" borderId="15" xfId="0" applyFont="1" applyBorder="1"/>
    <xf numFmtId="0" fontId="1" fillId="0" borderId="11" xfId="0" applyFont="1" applyBorder="1"/>
    <xf numFmtId="0" fontId="1" fillId="0" borderId="0" xfId="0" applyFont="1" applyAlignment="1">
      <alignment horizontal="right"/>
    </xf>
    <xf numFmtId="0" fontId="1" fillId="3" borderId="0" xfId="0" applyFont="1" applyFill="1"/>
    <xf numFmtId="0" fontId="4" fillId="2" borderId="2" xfId="0" applyFont="1" applyFill="1" applyBorder="1" applyAlignment="1" applyProtection="1">
      <alignment vertical="center"/>
      <protection locked="0"/>
    </xf>
    <xf numFmtId="0" fontId="5" fillId="0" borderId="0" xfId="0" applyFont="1" applyAlignment="1">
      <alignment horizontal="right"/>
    </xf>
    <xf numFmtId="0" fontId="14" fillId="0" borderId="0" xfId="0" applyFont="1"/>
    <xf numFmtId="0" fontId="15" fillId="0" borderId="0" xfId="0" applyFont="1"/>
    <xf numFmtId="0" fontId="1" fillId="0" borderId="0" xfId="0" applyFont="1" applyAlignment="1">
      <alignment horizontal="left"/>
    </xf>
    <xf numFmtId="0" fontId="4" fillId="0" borderId="7" xfId="0" applyFont="1" applyBorder="1"/>
    <xf numFmtId="0" fontId="4" fillId="0" borderId="8" xfId="0" applyFont="1" applyBorder="1"/>
    <xf numFmtId="0" fontId="4" fillId="0" borderId="12" xfId="0" applyFont="1" applyBorder="1"/>
    <xf numFmtId="0" fontId="4" fillId="0" borderId="13" xfId="0" applyFont="1" applyBorder="1"/>
    <xf numFmtId="0" fontId="4" fillId="0" borderId="15" xfId="0" applyFont="1" applyBorder="1"/>
    <xf numFmtId="0" fontId="8" fillId="0" borderId="10" xfId="0" applyFont="1" applyBorder="1"/>
    <xf numFmtId="0" fontId="4" fillId="0" borderId="10" xfId="0" applyFont="1" applyBorder="1"/>
    <xf numFmtId="0" fontId="4" fillId="0" borderId="11" xfId="0" applyFont="1" applyBorder="1"/>
    <xf numFmtId="0" fontId="4" fillId="0" borderId="14" xfId="0" applyFont="1" applyBorder="1"/>
    <xf numFmtId="0" fontId="8" fillId="0" borderId="1" xfId="0" applyFont="1" applyBorder="1"/>
    <xf numFmtId="0" fontId="4" fillId="2" borderId="1" xfId="0" applyFont="1" applyFill="1" applyBorder="1" applyProtection="1">
      <protection locked="0"/>
    </xf>
    <xf numFmtId="0" fontId="1" fillId="0" borderId="4" xfId="0" applyFont="1" applyBorder="1" applyAlignment="1">
      <alignment horizontal="center" vertical="center"/>
    </xf>
    <xf numFmtId="0" fontId="1" fillId="0" borderId="4" xfId="0" applyFont="1" applyBorder="1" applyAlignment="1">
      <alignment vertical="center"/>
    </xf>
    <xf numFmtId="0" fontId="1" fillId="0" borderId="2" xfId="0" applyFont="1" applyBorder="1" applyAlignment="1">
      <alignment horizontal="left" vertical="center"/>
    </xf>
    <xf numFmtId="0" fontId="1" fillId="0" borderId="0" xfId="0" applyFont="1" applyAlignment="1">
      <alignment horizontal="center"/>
    </xf>
    <xf numFmtId="2" fontId="1" fillId="0" borderId="0" xfId="0" applyNumberFormat="1" applyFont="1"/>
    <xf numFmtId="0" fontId="1" fillId="0" borderId="12" xfId="0" applyFont="1" applyBorder="1" applyAlignment="1">
      <alignment horizontal="left" vertical="center"/>
    </xf>
    <xf numFmtId="0" fontId="1" fillId="0" borderId="13" xfId="0" applyFont="1" applyBorder="1" applyAlignment="1">
      <alignment horizontal="left" vertical="center"/>
    </xf>
    <xf numFmtId="0" fontId="18" fillId="0" borderId="0" xfId="0" applyFont="1" applyAlignment="1">
      <alignment horizontal="left"/>
    </xf>
    <xf numFmtId="0" fontId="21" fillId="0" borderId="0" xfId="0" applyFont="1" applyAlignment="1">
      <alignment horizontal="right"/>
    </xf>
    <xf numFmtId="0" fontId="4" fillId="0" borderId="2" xfId="0" applyFont="1" applyBorder="1" applyAlignment="1">
      <alignment horizontal="center"/>
    </xf>
    <xf numFmtId="0" fontId="4" fillId="0" borderId="2" xfId="0" applyFont="1" applyBorder="1" applyAlignment="1">
      <alignment horizontal="right" textRotation="90"/>
    </xf>
    <xf numFmtId="0" fontId="4" fillId="0" borderId="9" xfId="0" applyFont="1" applyBorder="1" applyAlignment="1">
      <alignment horizontal="left" vertical="top"/>
    </xf>
    <xf numFmtId="0" fontId="4" fillId="0" borderId="10" xfId="0" applyFont="1" applyBorder="1" applyAlignment="1">
      <alignment horizontal="right" vertical="top"/>
    </xf>
    <xf numFmtId="2" fontId="4" fillId="0" borderId="5" xfId="0" applyNumberFormat="1" applyFont="1" applyBorder="1" applyAlignment="1">
      <alignment horizontal="center" vertical="center"/>
    </xf>
    <xf numFmtId="2" fontId="4" fillId="0" borderId="2" xfId="0" applyNumberFormat="1" applyFont="1" applyBorder="1" applyAlignment="1">
      <alignment horizontal="center" vertical="center"/>
    </xf>
    <xf numFmtId="1" fontId="4" fillId="0" borderId="2" xfId="0" applyNumberFormat="1" applyFont="1" applyBorder="1" applyAlignment="1">
      <alignment horizontal="center" vertical="center"/>
    </xf>
    <xf numFmtId="0" fontId="4" fillId="0" borderId="6" xfId="0" applyFont="1" applyBorder="1" applyAlignment="1">
      <alignment vertical="center" textRotation="90"/>
    </xf>
    <xf numFmtId="0" fontId="4" fillId="0" borderId="7" xfId="0" applyFont="1" applyBorder="1" applyAlignment="1">
      <alignment vertical="center" textRotation="90"/>
    </xf>
    <xf numFmtId="0" fontId="4" fillId="0" borderId="8" xfId="0" applyFont="1" applyBorder="1" applyAlignment="1">
      <alignment vertical="center" textRotation="90"/>
    </xf>
    <xf numFmtId="2" fontId="4" fillId="0" borderId="6" xfId="0" applyNumberFormat="1" applyFont="1" applyBorder="1" applyAlignment="1">
      <alignment horizontal="center" vertical="center"/>
    </xf>
    <xf numFmtId="2" fontId="4" fillId="0" borderId="7" xfId="0" applyNumberFormat="1" applyFont="1" applyBorder="1" applyAlignment="1">
      <alignment horizontal="center" vertical="center"/>
    </xf>
    <xf numFmtId="1" fontId="4" fillId="0" borderId="7" xfId="0" applyNumberFormat="1" applyFont="1" applyBorder="1" applyAlignment="1">
      <alignment horizontal="center" vertical="center"/>
    </xf>
    <xf numFmtId="164" fontId="4" fillId="0" borderId="7" xfId="0" applyNumberFormat="1" applyFont="1" applyBorder="1" applyAlignment="1">
      <alignment horizontal="center" vertical="center"/>
    </xf>
    <xf numFmtId="0" fontId="4" fillId="0" borderId="7" xfId="0" applyFont="1" applyBorder="1" applyAlignment="1">
      <alignment horizontal="center" vertical="center"/>
    </xf>
    <xf numFmtId="0" fontId="4" fillId="0" borderId="0" xfId="0" applyFont="1" applyProtection="1">
      <protection locked="0"/>
    </xf>
    <xf numFmtId="0" fontId="4" fillId="2" borderId="0" xfId="0" applyFont="1" applyFill="1" applyAlignment="1" applyProtection="1">
      <alignment horizontal="center"/>
      <protection locked="0"/>
    </xf>
    <xf numFmtId="0" fontId="4" fillId="0" borderId="8" xfId="0" applyFont="1" applyBorder="1" applyAlignment="1">
      <alignment horizontal="left" wrapText="1"/>
    </xf>
    <xf numFmtId="0" fontId="4" fillId="0" borderId="7" xfId="0" applyFont="1" applyBorder="1" applyAlignment="1">
      <alignment horizontal="left" wrapText="1"/>
    </xf>
    <xf numFmtId="0" fontId="4" fillId="0" borderId="9" xfId="0" applyFont="1" applyBorder="1" applyAlignment="1">
      <alignment horizontal="left" wrapText="1"/>
    </xf>
    <xf numFmtId="0" fontId="4" fillId="0" borderId="10" xfId="0" applyFont="1" applyBorder="1" applyAlignment="1">
      <alignment horizontal="left" wrapText="1"/>
    </xf>
    <xf numFmtId="0" fontId="4" fillId="0" borderId="11" xfId="0" applyFont="1" applyBorder="1" applyAlignment="1">
      <alignment horizontal="left" wrapText="1"/>
    </xf>
    <xf numFmtId="0" fontId="9" fillId="0" borderId="2" xfId="0" applyFont="1" applyBorder="1" applyAlignment="1">
      <alignment horizontal="left" vertical="center" wrapText="1"/>
    </xf>
    <xf numFmtId="0" fontId="4" fillId="0" borderId="0" xfId="0" applyFont="1" applyAlignment="1">
      <alignment horizontal="left" wrapText="1"/>
    </xf>
    <xf numFmtId="0" fontId="4" fillId="0" borderId="2" xfId="0" applyFont="1" applyBorder="1"/>
    <xf numFmtId="0" fontId="4" fillId="0" borderId="2" xfId="0" applyFont="1" applyBorder="1" applyAlignment="1">
      <alignment wrapText="1"/>
    </xf>
    <xf numFmtId="0" fontId="4" fillId="0" borderId="6" xfId="0" applyFont="1" applyBorder="1" applyAlignment="1">
      <alignment horizontal="left" wrapText="1"/>
    </xf>
    <xf numFmtId="0" fontId="5" fillId="0" borderId="0" xfId="0" applyFont="1"/>
    <xf numFmtId="0" fontId="1" fillId="0" borderId="3" xfId="0" applyFont="1" applyBorder="1" applyAlignment="1">
      <alignment vertical="top"/>
    </xf>
    <xf numFmtId="0" fontId="1" fillId="0" borderId="3" xfId="0" applyFont="1" applyBorder="1"/>
    <xf numFmtId="0" fontId="1" fillId="0" borderId="5" xfId="0" applyFont="1" applyBorder="1"/>
    <xf numFmtId="164" fontId="4" fillId="0" borderId="2" xfId="0" applyNumberFormat="1" applyFont="1" applyBorder="1" applyAlignment="1">
      <alignment horizontal="center" vertical="center"/>
    </xf>
    <xf numFmtId="0" fontId="4" fillId="0" borderId="2" xfId="0" applyFont="1" applyBorder="1" applyAlignment="1">
      <alignment horizontal="center" vertical="center"/>
    </xf>
    <xf numFmtId="0" fontId="5" fillId="0" borderId="1" xfId="0" applyFont="1" applyBorder="1" applyAlignment="1">
      <alignment horizontal="right"/>
    </xf>
    <xf numFmtId="0" fontId="1" fillId="2" borderId="0" xfId="0" applyFont="1" applyFill="1" applyAlignment="1" applyProtection="1">
      <alignment horizontal="left"/>
      <protection locked="0"/>
    </xf>
    <xf numFmtId="0" fontId="1" fillId="0" borderId="0" xfId="0" applyFont="1" applyAlignment="1">
      <alignment horizontal="left"/>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164" fontId="1" fillId="0" borderId="0" xfId="0" applyNumberFormat="1" applyFont="1" applyAlignment="1">
      <alignment horizontal="left"/>
    </xf>
    <xf numFmtId="0" fontId="18" fillId="0" borderId="0" xfId="0" applyFont="1" applyAlignment="1">
      <alignment horizontal="left"/>
    </xf>
    <xf numFmtId="0" fontId="1" fillId="0" borderId="9" xfId="0" applyFont="1" applyBorder="1" applyAlignment="1">
      <alignment horizontal="left" vertical="center"/>
    </xf>
    <xf numFmtId="0" fontId="1" fillId="0" borderId="11" xfId="0" applyFont="1" applyBorder="1" applyAlignment="1">
      <alignment horizontal="left" vertical="center"/>
    </xf>
    <xf numFmtId="0" fontId="1" fillId="0" borderId="2" xfId="0" applyFont="1" applyBorder="1" applyAlignment="1">
      <alignment horizontal="center"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4" fillId="0" borderId="3" xfId="0" applyFont="1" applyBorder="1" applyAlignment="1">
      <alignment horizontal="left" textRotation="90" wrapText="1"/>
    </xf>
    <xf numFmtId="0" fontId="4" fillId="0" borderId="5" xfId="0" applyFont="1" applyBorder="1" applyAlignment="1">
      <alignment horizontal="left" textRotation="90" wrapText="1"/>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4" xfId="0" applyFont="1" applyBorder="1" applyAlignment="1">
      <alignment horizontal="left" textRotation="90" wrapText="1"/>
    </xf>
    <xf numFmtId="0" fontId="4" fillId="0" borderId="9" xfId="0" applyFont="1" applyBorder="1" applyAlignment="1">
      <alignment horizontal="right" vertical="top"/>
    </xf>
    <xf numFmtId="0" fontId="4" fillId="0" borderId="10" xfId="0" applyFont="1" applyBorder="1" applyAlignment="1">
      <alignment horizontal="right" vertical="top"/>
    </xf>
    <xf numFmtId="0" fontId="4" fillId="0" borderId="6" xfId="0" applyFont="1" applyBorder="1" applyAlignment="1">
      <alignment horizontal="right"/>
    </xf>
    <xf numFmtId="0" fontId="4" fillId="0" borderId="8" xfId="0" applyFont="1" applyBorder="1" applyAlignment="1">
      <alignment horizontal="right"/>
    </xf>
    <xf numFmtId="0" fontId="4" fillId="0" borderId="0" xfId="0" applyFont="1" applyAlignment="1">
      <alignment horizontal="left"/>
    </xf>
    <xf numFmtId="0" fontId="4" fillId="0" borderId="0" xfId="0" applyFont="1" applyAlignment="1">
      <alignment horizontal="left" vertical="center" wrapText="1"/>
    </xf>
    <xf numFmtId="0" fontId="4" fillId="0" borderId="2" xfId="0" applyFont="1" applyBorder="1" applyAlignment="1">
      <alignment horizontal="left"/>
    </xf>
    <xf numFmtId="14" fontId="4" fillId="2" borderId="6" xfId="0" applyNumberFormat="1" applyFont="1" applyFill="1" applyBorder="1" applyAlignment="1" applyProtection="1">
      <alignment horizontal="center"/>
      <protection locked="0"/>
    </xf>
    <xf numFmtId="0" fontId="4" fillId="2" borderId="7" xfId="0" applyFont="1" applyFill="1" applyBorder="1" applyAlignment="1" applyProtection="1">
      <alignment horizontal="center"/>
      <protection locked="0"/>
    </xf>
    <xf numFmtId="0" fontId="4" fillId="2" borderId="8" xfId="0" applyFont="1" applyFill="1" applyBorder="1" applyAlignment="1" applyProtection="1">
      <alignment horizontal="center"/>
      <protection locked="0"/>
    </xf>
    <xf numFmtId="0" fontId="4" fillId="0" borderId="7" xfId="0" applyFont="1" applyBorder="1" applyAlignment="1">
      <alignment horizontal="left" wrapText="1"/>
    </xf>
    <xf numFmtId="0" fontId="4" fillId="2" borderId="6" xfId="0" applyFont="1" applyFill="1" applyBorder="1" applyAlignment="1" applyProtection="1">
      <alignment horizontal="right"/>
      <protection locked="0"/>
    </xf>
    <xf numFmtId="0" fontId="4" fillId="2" borderId="7" xfId="0" applyFont="1" applyFill="1" applyBorder="1" applyAlignment="1" applyProtection="1">
      <alignment horizontal="right"/>
      <protection locked="0"/>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7" xfId="0" applyFont="1" applyBorder="1" applyAlignment="1">
      <alignment horizontal="right"/>
    </xf>
    <xf numFmtId="0" fontId="1" fillId="2" borderId="2" xfId="0" applyFont="1" applyFill="1" applyBorder="1" applyAlignment="1" applyProtection="1">
      <alignment horizontal="center"/>
      <protection locked="0"/>
    </xf>
    <xf numFmtId="2" fontId="4" fillId="0" borderId="9" xfId="0" applyNumberFormat="1" applyFont="1" applyBorder="1" applyAlignment="1">
      <alignment horizontal="right"/>
    </xf>
    <xf numFmtId="2" fontId="4" fillId="0" borderId="10" xfId="0" applyNumberFormat="1" applyFont="1" applyBorder="1" applyAlignment="1">
      <alignment horizontal="right"/>
    </xf>
    <xf numFmtId="0" fontId="4" fillId="0" borderId="14" xfId="0" applyFont="1" applyBorder="1" applyAlignment="1">
      <alignment horizontal="left"/>
    </xf>
    <xf numFmtId="0" fontId="4" fillId="0" borderId="1" xfId="0" applyFont="1" applyBorder="1" applyAlignment="1">
      <alignment horizontal="left"/>
    </xf>
    <xf numFmtId="166" fontId="4" fillId="2" borderId="9" xfId="0" applyNumberFormat="1" applyFont="1" applyFill="1" applyBorder="1" applyAlignment="1" applyProtection="1">
      <alignment horizontal="right"/>
      <protection locked="0"/>
    </xf>
    <xf numFmtId="166" fontId="4" fillId="2" borderId="10" xfId="0" applyNumberFormat="1" applyFont="1" applyFill="1" applyBorder="1" applyAlignment="1" applyProtection="1">
      <alignment horizontal="right"/>
      <protection locked="0"/>
    </xf>
    <xf numFmtId="165" fontId="4" fillId="2" borderId="9" xfId="0" applyNumberFormat="1" applyFont="1" applyFill="1" applyBorder="1" applyAlignment="1" applyProtection="1">
      <alignment horizontal="right"/>
      <protection locked="0"/>
    </xf>
    <xf numFmtId="165" fontId="4" fillId="2" borderId="10" xfId="0" applyNumberFormat="1" applyFont="1" applyFill="1" applyBorder="1" applyAlignment="1" applyProtection="1">
      <alignment horizontal="right"/>
      <protection locked="0"/>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2" fontId="6" fillId="0" borderId="2" xfId="0" applyNumberFormat="1" applyFont="1" applyBorder="1" applyAlignment="1">
      <alignment horizontal="center"/>
    </xf>
    <xf numFmtId="0" fontId="6" fillId="0" borderId="2" xfId="0" applyFont="1" applyBorder="1" applyAlignment="1">
      <alignment horizontal="center"/>
    </xf>
    <xf numFmtId="0" fontId="1" fillId="0" borderId="2" xfId="0" applyFont="1" applyBorder="1" applyAlignment="1">
      <alignment horizontal="left"/>
    </xf>
    <xf numFmtId="0" fontId="1" fillId="0" borderId="2" xfId="0" applyFont="1" applyBorder="1" applyAlignment="1">
      <alignment horizontal="center" wrapText="1"/>
    </xf>
    <xf numFmtId="0" fontId="1" fillId="0" borderId="2" xfId="0" applyFont="1" applyBorder="1" applyAlignment="1">
      <alignment horizontal="center"/>
    </xf>
    <xf numFmtId="0" fontId="7" fillId="0" borderId="3" xfId="0" applyFont="1" applyBorder="1" applyAlignment="1">
      <alignment horizontal="left" vertical="top" wrapText="1"/>
    </xf>
    <xf numFmtId="0" fontId="7" fillId="0" borderId="5" xfId="0" applyFont="1" applyBorder="1" applyAlignment="1">
      <alignment horizontal="left" vertical="top" wrapText="1"/>
    </xf>
    <xf numFmtId="0" fontId="1" fillId="0" borderId="10" xfId="0" applyFont="1" applyBorder="1" applyAlignment="1">
      <alignment horizontal="left"/>
    </xf>
    <xf numFmtId="0" fontId="4" fillId="0" borderId="9" xfId="0" applyFont="1" applyBorder="1" applyAlignment="1">
      <alignment horizontal="left"/>
    </xf>
    <xf numFmtId="0" fontId="4" fillId="0" borderId="10" xfId="0" applyFont="1" applyBorder="1" applyAlignment="1">
      <alignment horizontal="left"/>
    </xf>
    <xf numFmtId="0" fontId="4" fillId="0" borderId="11" xfId="0" applyFont="1" applyBorder="1" applyAlignment="1">
      <alignment horizontal="left"/>
    </xf>
    <xf numFmtId="0" fontId="4" fillId="0" borderId="15" xfId="0" applyFont="1" applyBorder="1" applyAlignment="1">
      <alignment horizontal="left"/>
    </xf>
    <xf numFmtId="0" fontId="1" fillId="0" borderId="6" xfId="0" applyFont="1" applyBorder="1" applyAlignment="1">
      <alignment horizontal="left"/>
    </xf>
    <xf numFmtId="0" fontId="1" fillId="0" borderId="7" xfId="0" applyFont="1" applyBorder="1" applyAlignment="1">
      <alignment horizontal="left"/>
    </xf>
    <xf numFmtId="0" fontId="1" fillId="0" borderId="8" xfId="0" applyFont="1" applyBorder="1" applyAlignment="1">
      <alignment horizontal="left"/>
    </xf>
    <xf numFmtId="0" fontId="19"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14" xfId="0" applyFont="1" applyBorder="1" applyAlignment="1">
      <alignment horizontal="left" wrapText="1"/>
    </xf>
    <xf numFmtId="0" fontId="4" fillId="0" borderId="1" xfId="0" applyFont="1" applyBorder="1" applyAlignment="1">
      <alignment horizontal="left" wrapText="1"/>
    </xf>
    <xf numFmtId="0" fontId="4" fillId="0" borderId="15" xfId="0" applyFont="1" applyBorder="1" applyAlignment="1">
      <alignment horizontal="left" wrapText="1"/>
    </xf>
    <xf numFmtId="0" fontId="4" fillId="0" borderId="6" xfId="0" applyFont="1" applyBorder="1" applyAlignment="1">
      <alignment wrapText="1"/>
    </xf>
    <xf numFmtId="0" fontId="4" fillId="0" borderId="7" xfId="0" applyFont="1" applyBorder="1" applyAlignment="1">
      <alignment wrapText="1"/>
    </xf>
    <xf numFmtId="0" fontId="4" fillId="0" borderId="8" xfId="0" applyFont="1" applyBorder="1" applyAlignment="1">
      <alignment wrapText="1"/>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Points de mesure dépression</c:v>
          </c:tx>
          <c:spPr>
            <a:ln w="28575">
              <a:noFill/>
            </a:ln>
          </c:spPr>
          <c:marker>
            <c:symbol val="circle"/>
            <c:size val="7"/>
          </c:marker>
          <c:trendline>
            <c:spPr>
              <a:ln>
                <a:solidFill>
                  <a:srgbClr val="0070C0"/>
                </a:solidFill>
              </a:ln>
            </c:spPr>
            <c:trendlineType val="power"/>
            <c:forward val="10"/>
            <c:backward val="8"/>
            <c:dispRSqr val="0"/>
            <c:dispEq val="0"/>
          </c:trendline>
          <c:xVal>
            <c:numRef>
              <c:f>'Zone 1'!$A$56:$A$65</c:f>
              <c:numCache>
                <c:formatCode>General</c:formatCode>
                <c:ptCount val="10"/>
              </c:numCache>
            </c:numRef>
          </c:xVal>
          <c:yVal>
            <c:numRef>
              <c:f>'Zone 1'!$F$56:$F$65</c:f>
              <c:numCache>
                <c:formatCode>General</c:formatCode>
                <c:ptCount val="10"/>
              </c:numCache>
            </c:numRef>
          </c:yVal>
          <c:smooth val="0"/>
          <c:extLst xmlns:DataManagerRef="urn:DataManager">
            <c:ext xmlns:c16="http://schemas.microsoft.com/office/drawing/2014/chart" uri="{C3380CC4-5D6E-409C-BE32-E72D297353CC}">
              <c16:uniqueId val="{00000000-5069-418D-838D-D18AAAB2D472}"/>
            </c:ext>
          </c:extLst>
        </c:ser>
        <c:ser>
          <c:idx val="1"/>
          <c:order val="1"/>
          <c:tx>
            <c:v>Points de mesure surpression</c:v>
          </c:tx>
          <c:spPr>
            <a:ln w="28575">
              <a:noFill/>
            </a:ln>
          </c:spPr>
          <c:marker>
            <c:symbol val="square"/>
            <c:size val="5"/>
            <c:spPr>
              <a:solidFill>
                <a:srgbClr val="FF0000"/>
              </a:solidFill>
            </c:spPr>
          </c:marker>
          <c:trendline>
            <c:spPr>
              <a:ln>
                <a:solidFill>
                  <a:srgbClr val="FF0000"/>
                </a:solidFill>
              </a:ln>
            </c:spPr>
            <c:trendlineType val="power"/>
            <c:forward val="10"/>
            <c:backward val="8"/>
            <c:dispRSqr val="0"/>
            <c:dispEq val="0"/>
          </c:trendline>
          <c:xVal>
            <c:numRef>
              <c:f>'Zone 1'!$K$56:$K$65</c:f>
              <c:numCache>
                <c:formatCode>General</c:formatCode>
                <c:ptCount val="10"/>
              </c:numCache>
            </c:numRef>
          </c:xVal>
          <c:yVal>
            <c:numRef>
              <c:f>'Zone 1'!$P$56:$P$65</c:f>
              <c:numCache>
                <c:formatCode>General</c:formatCode>
                <c:ptCount val="10"/>
              </c:numCache>
            </c:numRef>
          </c:yVal>
          <c:smooth val="0"/>
          <c:extLst xmlns:DataManagerRef="urn:DataManager">
            <c:ext xmlns:c16="http://schemas.microsoft.com/office/drawing/2014/chart" uri="{C3380CC4-5D6E-409C-BE32-E72D297353CC}">
              <c16:uniqueId val="{00000001-5069-418D-838D-D18AAAB2D472}"/>
            </c:ext>
          </c:extLst>
        </c:ser>
        <c:dLbls>
          <c:showLegendKey val="0"/>
          <c:showVal val="0"/>
          <c:showCatName val="0"/>
          <c:showSerName val="0"/>
          <c:showPercent val="0"/>
          <c:showBubbleSize val="0"/>
        </c:dLbls>
        <c:axId val="145164928"/>
        <c:axId val="145179008"/>
      </c:scatterChart>
      <c:valAx>
        <c:axId val="145164928"/>
        <c:scaling>
          <c:logBase val="10"/>
          <c:orientation val="minMax"/>
          <c:min val="1"/>
        </c:scaling>
        <c:delete val="0"/>
        <c:axPos val="b"/>
        <c:majorGridlines/>
        <c:minorGridlines/>
        <c:numFmt formatCode="General" sourceLinked="1"/>
        <c:majorTickMark val="out"/>
        <c:minorTickMark val="none"/>
        <c:tickLblPos val="nextTo"/>
        <c:crossAx val="145179008"/>
        <c:crosses val="autoZero"/>
        <c:crossBetween val="midCat"/>
      </c:valAx>
      <c:valAx>
        <c:axId val="145179008"/>
        <c:scaling>
          <c:logBase val="10"/>
          <c:orientation val="minMax"/>
          <c:min val="1"/>
        </c:scaling>
        <c:delete val="0"/>
        <c:axPos val="l"/>
        <c:majorGridlines/>
        <c:minorGridlines/>
        <c:numFmt formatCode="General" sourceLinked="1"/>
        <c:majorTickMark val="out"/>
        <c:minorTickMark val="none"/>
        <c:tickLblPos val="nextTo"/>
        <c:crossAx val="145164928"/>
        <c:crosses val="autoZero"/>
        <c:crossBetween val="midCat"/>
      </c:valAx>
    </c:plotArea>
    <c:legend>
      <c:legendPos val="b"/>
      <c:overlay val="0"/>
    </c:legend>
    <c:plotVisOnly val="1"/>
    <c:dispBlanksAs val="gap"/>
    <c:showDLblsOverMax val="0"/>
  </c:chart>
  <c:printSettings>
    <c:headerFooter>
      <c:oddHeader>&amp;L&amp;G&amp;R&amp;12Formulaire justificatif pour les mesures de l'étanchéité à l'air
Version 2018.1
A utiliser jusqu'au 31 déc. 2018 max.</c:oddHeader>
    </c:headerFooter>
    <c:pageMargins b="0.78740157499999996" l="0.70000000000000007" r="0.70000000000000007" t="0.78740157499999996" header="0.30000000000000004" footer="0.30000000000000004"/>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Points de mesure dépression</c:v>
          </c:tx>
          <c:spPr>
            <a:ln w="28575">
              <a:noFill/>
            </a:ln>
          </c:spPr>
          <c:marker>
            <c:symbol val="circle"/>
            <c:size val="7"/>
          </c:marker>
          <c:trendline>
            <c:spPr>
              <a:ln>
                <a:solidFill>
                  <a:srgbClr val="0070C0"/>
                </a:solidFill>
              </a:ln>
            </c:spPr>
            <c:trendlineType val="power"/>
            <c:forward val="10"/>
            <c:backward val="8"/>
            <c:dispRSqr val="0"/>
            <c:dispEq val="0"/>
          </c:trendline>
          <c:xVal>
            <c:numRef>
              <c:f>'Zone 10'!$A$56:$A$65</c:f>
              <c:numCache>
                <c:formatCode>General</c:formatCode>
                <c:ptCount val="10"/>
              </c:numCache>
            </c:numRef>
          </c:xVal>
          <c:yVal>
            <c:numRef>
              <c:f>'Zone 10'!$F$56:$F$65</c:f>
              <c:numCache>
                <c:formatCode>General</c:formatCode>
                <c:ptCount val="10"/>
              </c:numCache>
            </c:numRef>
          </c:yVal>
          <c:smooth val="0"/>
          <c:extLst xmlns:DataManagerRef="urn:DataManager">
            <c:ext xmlns:c16="http://schemas.microsoft.com/office/drawing/2014/chart" uri="{C3380CC4-5D6E-409C-BE32-E72D297353CC}">
              <c16:uniqueId val="{00000000-EA75-4C92-970B-2A32552F2BDB}"/>
            </c:ext>
          </c:extLst>
        </c:ser>
        <c:ser>
          <c:idx val="1"/>
          <c:order val="1"/>
          <c:tx>
            <c:v>Points de mesure surpression</c:v>
          </c:tx>
          <c:spPr>
            <a:ln w="28575">
              <a:noFill/>
            </a:ln>
          </c:spPr>
          <c:marker>
            <c:symbol val="square"/>
            <c:size val="5"/>
            <c:spPr>
              <a:solidFill>
                <a:srgbClr val="FF0000"/>
              </a:solidFill>
            </c:spPr>
          </c:marker>
          <c:trendline>
            <c:spPr>
              <a:ln>
                <a:solidFill>
                  <a:srgbClr val="FF0000"/>
                </a:solidFill>
              </a:ln>
            </c:spPr>
            <c:trendlineType val="power"/>
            <c:forward val="10"/>
            <c:backward val="8"/>
            <c:dispRSqr val="0"/>
            <c:dispEq val="0"/>
          </c:trendline>
          <c:xVal>
            <c:numRef>
              <c:f>'Zone 10'!$K$56:$K$65</c:f>
              <c:numCache>
                <c:formatCode>General</c:formatCode>
                <c:ptCount val="10"/>
              </c:numCache>
            </c:numRef>
          </c:xVal>
          <c:yVal>
            <c:numRef>
              <c:f>'Zone 10'!$P$56:$P$65</c:f>
              <c:numCache>
                <c:formatCode>General</c:formatCode>
                <c:ptCount val="10"/>
              </c:numCache>
            </c:numRef>
          </c:yVal>
          <c:smooth val="0"/>
          <c:extLst xmlns:DataManagerRef="urn:DataManager">
            <c:ext xmlns:c16="http://schemas.microsoft.com/office/drawing/2014/chart" uri="{C3380CC4-5D6E-409C-BE32-E72D297353CC}">
              <c16:uniqueId val="{00000001-EA75-4C92-970B-2A32552F2BDB}"/>
            </c:ext>
          </c:extLst>
        </c:ser>
        <c:dLbls>
          <c:showLegendKey val="0"/>
          <c:showVal val="0"/>
          <c:showCatName val="0"/>
          <c:showSerName val="0"/>
          <c:showPercent val="0"/>
          <c:showBubbleSize val="0"/>
        </c:dLbls>
        <c:axId val="145164928"/>
        <c:axId val="145179008"/>
      </c:scatterChart>
      <c:valAx>
        <c:axId val="145164928"/>
        <c:scaling>
          <c:logBase val="10"/>
          <c:orientation val="minMax"/>
          <c:min val="1"/>
        </c:scaling>
        <c:delete val="0"/>
        <c:axPos val="b"/>
        <c:majorGridlines/>
        <c:minorGridlines/>
        <c:numFmt formatCode="General" sourceLinked="1"/>
        <c:majorTickMark val="out"/>
        <c:minorTickMark val="none"/>
        <c:tickLblPos val="nextTo"/>
        <c:crossAx val="145179008"/>
        <c:crosses val="autoZero"/>
        <c:crossBetween val="midCat"/>
      </c:valAx>
      <c:valAx>
        <c:axId val="145179008"/>
        <c:scaling>
          <c:logBase val="10"/>
          <c:orientation val="minMax"/>
          <c:min val="1"/>
        </c:scaling>
        <c:delete val="0"/>
        <c:axPos val="l"/>
        <c:majorGridlines/>
        <c:minorGridlines/>
        <c:numFmt formatCode="General" sourceLinked="1"/>
        <c:majorTickMark val="out"/>
        <c:minorTickMark val="none"/>
        <c:tickLblPos val="nextTo"/>
        <c:crossAx val="145164928"/>
        <c:crosses val="autoZero"/>
        <c:crossBetween val="midCat"/>
      </c:valAx>
    </c:plotArea>
    <c:legend>
      <c:legendPos val="b"/>
      <c:overlay val="0"/>
    </c:legend>
    <c:plotVisOnly val="1"/>
    <c:dispBlanksAs val="gap"/>
    <c:showDLblsOverMax val="0"/>
  </c:chart>
  <c:printSettings>
    <c:headerFooter>
      <c:oddHeader>&amp;L&amp;G&amp;R&amp;12Formulaire justificatif pour les mesures de l'étanchéité à l'air
Version 2018.1
A utiliser jusqu'au 31 déc. 2018 max.</c:oddHeader>
    </c:headerFooter>
    <c:pageMargins b="0.78740157499999996" l="0.70000000000000007" r="0.70000000000000007" t="0.78740157499999996" header="0.30000000000000004" footer="0.30000000000000004"/>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Points de mesure dépression</c:v>
          </c:tx>
          <c:spPr>
            <a:ln w="28575">
              <a:noFill/>
            </a:ln>
          </c:spPr>
          <c:marker>
            <c:symbol val="circle"/>
            <c:size val="7"/>
          </c:marker>
          <c:trendline>
            <c:spPr>
              <a:ln>
                <a:solidFill>
                  <a:srgbClr val="0070C0"/>
                </a:solidFill>
              </a:ln>
            </c:spPr>
            <c:trendlineType val="power"/>
            <c:forward val="10"/>
            <c:backward val="8"/>
            <c:dispRSqr val="0"/>
            <c:dispEq val="0"/>
          </c:trendline>
          <c:xVal>
            <c:numRef>
              <c:f>'Zone 11'!$A$56:$A$65</c:f>
              <c:numCache>
                <c:formatCode>General</c:formatCode>
                <c:ptCount val="10"/>
              </c:numCache>
            </c:numRef>
          </c:xVal>
          <c:yVal>
            <c:numRef>
              <c:f>'Zone 11'!$F$56:$F$65</c:f>
              <c:numCache>
                <c:formatCode>General</c:formatCode>
                <c:ptCount val="10"/>
              </c:numCache>
            </c:numRef>
          </c:yVal>
          <c:smooth val="0"/>
          <c:extLst xmlns:DataManagerRef="urn:DataManager">
            <c:ext xmlns:c16="http://schemas.microsoft.com/office/drawing/2014/chart" uri="{C3380CC4-5D6E-409C-BE32-E72D297353CC}">
              <c16:uniqueId val="{00000000-D90D-4035-A3FB-1B8C3B36FAE1}"/>
            </c:ext>
          </c:extLst>
        </c:ser>
        <c:ser>
          <c:idx val="1"/>
          <c:order val="1"/>
          <c:tx>
            <c:v>Points de mesure surpression</c:v>
          </c:tx>
          <c:spPr>
            <a:ln w="28575">
              <a:noFill/>
            </a:ln>
          </c:spPr>
          <c:marker>
            <c:symbol val="square"/>
            <c:size val="5"/>
            <c:spPr>
              <a:solidFill>
                <a:srgbClr val="FF0000"/>
              </a:solidFill>
            </c:spPr>
          </c:marker>
          <c:trendline>
            <c:spPr>
              <a:ln>
                <a:solidFill>
                  <a:srgbClr val="FF0000"/>
                </a:solidFill>
              </a:ln>
            </c:spPr>
            <c:trendlineType val="power"/>
            <c:forward val="10"/>
            <c:backward val="8"/>
            <c:dispRSqr val="0"/>
            <c:dispEq val="0"/>
          </c:trendline>
          <c:xVal>
            <c:numRef>
              <c:f>'Zone 11'!$K$56:$K$65</c:f>
              <c:numCache>
                <c:formatCode>General</c:formatCode>
                <c:ptCount val="10"/>
              </c:numCache>
            </c:numRef>
          </c:xVal>
          <c:yVal>
            <c:numRef>
              <c:f>'Zone 11'!$P$56:$P$65</c:f>
              <c:numCache>
                <c:formatCode>General</c:formatCode>
                <c:ptCount val="10"/>
              </c:numCache>
            </c:numRef>
          </c:yVal>
          <c:smooth val="0"/>
          <c:extLst xmlns:DataManagerRef="urn:DataManager">
            <c:ext xmlns:c16="http://schemas.microsoft.com/office/drawing/2014/chart" uri="{C3380CC4-5D6E-409C-BE32-E72D297353CC}">
              <c16:uniqueId val="{00000001-D90D-4035-A3FB-1B8C3B36FAE1}"/>
            </c:ext>
          </c:extLst>
        </c:ser>
        <c:dLbls>
          <c:showLegendKey val="0"/>
          <c:showVal val="0"/>
          <c:showCatName val="0"/>
          <c:showSerName val="0"/>
          <c:showPercent val="0"/>
          <c:showBubbleSize val="0"/>
        </c:dLbls>
        <c:axId val="145164928"/>
        <c:axId val="145179008"/>
      </c:scatterChart>
      <c:valAx>
        <c:axId val="145164928"/>
        <c:scaling>
          <c:logBase val="10"/>
          <c:orientation val="minMax"/>
          <c:min val="1"/>
        </c:scaling>
        <c:delete val="0"/>
        <c:axPos val="b"/>
        <c:majorGridlines/>
        <c:minorGridlines/>
        <c:numFmt formatCode="General" sourceLinked="1"/>
        <c:majorTickMark val="out"/>
        <c:minorTickMark val="none"/>
        <c:tickLblPos val="nextTo"/>
        <c:crossAx val="145179008"/>
        <c:crosses val="autoZero"/>
        <c:crossBetween val="midCat"/>
      </c:valAx>
      <c:valAx>
        <c:axId val="145179008"/>
        <c:scaling>
          <c:logBase val="10"/>
          <c:orientation val="minMax"/>
          <c:min val="1"/>
        </c:scaling>
        <c:delete val="0"/>
        <c:axPos val="l"/>
        <c:majorGridlines/>
        <c:minorGridlines/>
        <c:numFmt formatCode="General" sourceLinked="1"/>
        <c:majorTickMark val="out"/>
        <c:minorTickMark val="none"/>
        <c:tickLblPos val="nextTo"/>
        <c:crossAx val="145164928"/>
        <c:crosses val="autoZero"/>
        <c:crossBetween val="midCat"/>
      </c:valAx>
    </c:plotArea>
    <c:legend>
      <c:legendPos val="b"/>
      <c:overlay val="0"/>
    </c:legend>
    <c:plotVisOnly val="1"/>
    <c:dispBlanksAs val="gap"/>
    <c:showDLblsOverMax val="0"/>
  </c:chart>
  <c:printSettings>
    <c:headerFooter>
      <c:oddHeader>&amp;L&amp;G&amp;R&amp;12Formulaire justificatif pour les mesures de l'étanchéité à l'air
Version 2018.1
A utiliser jusqu'au 31 déc. 2018 max.</c:oddHeader>
    </c:headerFooter>
    <c:pageMargins b="0.78740157499999996" l="0.70000000000000007" r="0.70000000000000007" t="0.78740157499999996" header="0.30000000000000004" footer="0.30000000000000004"/>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Points de mesure dépression</c:v>
          </c:tx>
          <c:spPr>
            <a:ln w="28575">
              <a:noFill/>
            </a:ln>
          </c:spPr>
          <c:marker>
            <c:symbol val="circle"/>
            <c:size val="7"/>
          </c:marker>
          <c:trendline>
            <c:spPr>
              <a:ln>
                <a:solidFill>
                  <a:srgbClr val="0070C0"/>
                </a:solidFill>
              </a:ln>
            </c:spPr>
            <c:trendlineType val="power"/>
            <c:forward val="10"/>
            <c:backward val="8"/>
            <c:dispRSqr val="0"/>
            <c:dispEq val="0"/>
          </c:trendline>
          <c:xVal>
            <c:numRef>
              <c:f>'Zone 12'!$A$56:$A$65</c:f>
              <c:numCache>
                <c:formatCode>General</c:formatCode>
                <c:ptCount val="10"/>
              </c:numCache>
            </c:numRef>
          </c:xVal>
          <c:yVal>
            <c:numRef>
              <c:f>'Zone 12'!$F$56:$F$65</c:f>
              <c:numCache>
                <c:formatCode>General</c:formatCode>
                <c:ptCount val="10"/>
              </c:numCache>
            </c:numRef>
          </c:yVal>
          <c:smooth val="0"/>
          <c:extLst xmlns:DataManagerRef="urn:DataManager">
            <c:ext xmlns:c16="http://schemas.microsoft.com/office/drawing/2014/chart" uri="{C3380CC4-5D6E-409C-BE32-E72D297353CC}">
              <c16:uniqueId val="{00000000-B1E8-4383-B371-02B1F62C080A}"/>
            </c:ext>
          </c:extLst>
        </c:ser>
        <c:ser>
          <c:idx val="1"/>
          <c:order val="1"/>
          <c:tx>
            <c:v>Points de mesure surpression</c:v>
          </c:tx>
          <c:spPr>
            <a:ln w="28575">
              <a:noFill/>
            </a:ln>
          </c:spPr>
          <c:marker>
            <c:symbol val="square"/>
            <c:size val="5"/>
            <c:spPr>
              <a:solidFill>
                <a:srgbClr val="FF0000"/>
              </a:solidFill>
            </c:spPr>
          </c:marker>
          <c:trendline>
            <c:spPr>
              <a:ln>
                <a:solidFill>
                  <a:srgbClr val="FF0000"/>
                </a:solidFill>
              </a:ln>
            </c:spPr>
            <c:trendlineType val="power"/>
            <c:forward val="10"/>
            <c:backward val="8"/>
            <c:dispRSqr val="0"/>
            <c:dispEq val="0"/>
          </c:trendline>
          <c:xVal>
            <c:numRef>
              <c:f>'Zone 12'!$K$56:$K$65</c:f>
              <c:numCache>
                <c:formatCode>General</c:formatCode>
                <c:ptCount val="10"/>
              </c:numCache>
            </c:numRef>
          </c:xVal>
          <c:yVal>
            <c:numRef>
              <c:f>'Zone 12'!$P$56:$P$65</c:f>
              <c:numCache>
                <c:formatCode>General</c:formatCode>
                <c:ptCount val="10"/>
              </c:numCache>
            </c:numRef>
          </c:yVal>
          <c:smooth val="0"/>
          <c:extLst xmlns:DataManagerRef="urn:DataManager">
            <c:ext xmlns:c16="http://schemas.microsoft.com/office/drawing/2014/chart" uri="{C3380CC4-5D6E-409C-BE32-E72D297353CC}">
              <c16:uniqueId val="{00000001-B1E8-4383-B371-02B1F62C080A}"/>
            </c:ext>
          </c:extLst>
        </c:ser>
        <c:dLbls>
          <c:showLegendKey val="0"/>
          <c:showVal val="0"/>
          <c:showCatName val="0"/>
          <c:showSerName val="0"/>
          <c:showPercent val="0"/>
          <c:showBubbleSize val="0"/>
        </c:dLbls>
        <c:axId val="145164928"/>
        <c:axId val="145179008"/>
      </c:scatterChart>
      <c:valAx>
        <c:axId val="145164928"/>
        <c:scaling>
          <c:logBase val="10"/>
          <c:orientation val="minMax"/>
          <c:min val="1"/>
        </c:scaling>
        <c:delete val="0"/>
        <c:axPos val="b"/>
        <c:majorGridlines/>
        <c:minorGridlines/>
        <c:numFmt formatCode="General" sourceLinked="1"/>
        <c:majorTickMark val="out"/>
        <c:minorTickMark val="none"/>
        <c:tickLblPos val="nextTo"/>
        <c:crossAx val="145179008"/>
        <c:crosses val="autoZero"/>
        <c:crossBetween val="midCat"/>
      </c:valAx>
      <c:valAx>
        <c:axId val="145179008"/>
        <c:scaling>
          <c:logBase val="10"/>
          <c:orientation val="minMax"/>
          <c:min val="1"/>
        </c:scaling>
        <c:delete val="0"/>
        <c:axPos val="l"/>
        <c:majorGridlines/>
        <c:minorGridlines/>
        <c:numFmt formatCode="General" sourceLinked="1"/>
        <c:majorTickMark val="out"/>
        <c:minorTickMark val="none"/>
        <c:tickLblPos val="nextTo"/>
        <c:crossAx val="145164928"/>
        <c:crosses val="autoZero"/>
        <c:crossBetween val="midCat"/>
      </c:valAx>
    </c:plotArea>
    <c:legend>
      <c:legendPos val="b"/>
      <c:overlay val="0"/>
    </c:legend>
    <c:plotVisOnly val="1"/>
    <c:dispBlanksAs val="gap"/>
    <c:showDLblsOverMax val="0"/>
  </c:chart>
  <c:printSettings>
    <c:headerFooter>
      <c:oddHeader>&amp;L&amp;G&amp;R&amp;12Formulaire justificatif pour les mesures de l'étanchéité à l'air
Version 2018.1
A utiliser jusqu'au 31 déc. 2018 max.</c:oddHeader>
    </c:headerFooter>
    <c:pageMargins b="0.78740157499999996" l="0.70000000000000007" r="0.70000000000000007" t="0.78740157499999996" header="0.30000000000000004" footer="0.30000000000000004"/>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Points de mesure dépression</c:v>
          </c:tx>
          <c:spPr>
            <a:ln w="28575">
              <a:noFill/>
            </a:ln>
          </c:spPr>
          <c:marker>
            <c:symbol val="circle"/>
            <c:size val="7"/>
          </c:marker>
          <c:trendline>
            <c:spPr>
              <a:ln>
                <a:solidFill>
                  <a:srgbClr val="0070C0"/>
                </a:solidFill>
              </a:ln>
            </c:spPr>
            <c:trendlineType val="power"/>
            <c:forward val="10"/>
            <c:backward val="8"/>
            <c:dispRSqr val="0"/>
            <c:dispEq val="0"/>
          </c:trendline>
          <c:xVal>
            <c:numRef>
              <c:f>'Zone 13'!$A$56:$A$65</c:f>
              <c:numCache>
                <c:formatCode>General</c:formatCode>
                <c:ptCount val="10"/>
              </c:numCache>
            </c:numRef>
          </c:xVal>
          <c:yVal>
            <c:numRef>
              <c:f>'Zone 13'!$F$56:$F$65</c:f>
              <c:numCache>
                <c:formatCode>General</c:formatCode>
                <c:ptCount val="10"/>
              </c:numCache>
            </c:numRef>
          </c:yVal>
          <c:smooth val="0"/>
          <c:extLst xmlns:DataManagerRef="urn:DataManager">
            <c:ext xmlns:c16="http://schemas.microsoft.com/office/drawing/2014/chart" uri="{C3380CC4-5D6E-409C-BE32-E72D297353CC}">
              <c16:uniqueId val="{00000000-B5D2-41C1-B0EA-EACB0186F351}"/>
            </c:ext>
          </c:extLst>
        </c:ser>
        <c:ser>
          <c:idx val="1"/>
          <c:order val="1"/>
          <c:tx>
            <c:v>Points de mesure surpression</c:v>
          </c:tx>
          <c:spPr>
            <a:ln w="28575">
              <a:noFill/>
            </a:ln>
          </c:spPr>
          <c:marker>
            <c:symbol val="square"/>
            <c:size val="5"/>
            <c:spPr>
              <a:solidFill>
                <a:srgbClr val="FF0000"/>
              </a:solidFill>
            </c:spPr>
          </c:marker>
          <c:trendline>
            <c:spPr>
              <a:ln>
                <a:solidFill>
                  <a:srgbClr val="FF0000"/>
                </a:solidFill>
              </a:ln>
            </c:spPr>
            <c:trendlineType val="power"/>
            <c:forward val="10"/>
            <c:backward val="8"/>
            <c:dispRSqr val="0"/>
            <c:dispEq val="0"/>
          </c:trendline>
          <c:xVal>
            <c:numRef>
              <c:f>'Zone 13'!$K$56:$K$65</c:f>
              <c:numCache>
                <c:formatCode>General</c:formatCode>
                <c:ptCount val="10"/>
              </c:numCache>
            </c:numRef>
          </c:xVal>
          <c:yVal>
            <c:numRef>
              <c:f>'Zone 13'!$P$56:$P$65</c:f>
              <c:numCache>
                <c:formatCode>General</c:formatCode>
                <c:ptCount val="10"/>
              </c:numCache>
            </c:numRef>
          </c:yVal>
          <c:smooth val="0"/>
          <c:extLst xmlns:DataManagerRef="urn:DataManager">
            <c:ext xmlns:c16="http://schemas.microsoft.com/office/drawing/2014/chart" uri="{C3380CC4-5D6E-409C-BE32-E72D297353CC}">
              <c16:uniqueId val="{00000001-B5D2-41C1-B0EA-EACB0186F351}"/>
            </c:ext>
          </c:extLst>
        </c:ser>
        <c:dLbls>
          <c:showLegendKey val="0"/>
          <c:showVal val="0"/>
          <c:showCatName val="0"/>
          <c:showSerName val="0"/>
          <c:showPercent val="0"/>
          <c:showBubbleSize val="0"/>
        </c:dLbls>
        <c:axId val="145164928"/>
        <c:axId val="145179008"/>
      </c:scatterChart>
      <c:valAx>
        <c:axId val="145164928"/>
        <c:scaling>
          <c:logBase val="10"/>
          <c:orientation val="minMax"/>
          <c:min val="1"/>
        </c:scaling>
        <c:delete val="0"/>
        <c:axPos val="b"/>
        <c:majorGridlines/>
        <c:minorGridlines/>
        <c:numFmt formatCode="General" sourceLinked="1"/>
        <c:majorTickMark val="out"/>
        <c:minorTickMark val="none"/>
        <c:tickLblPos val="nextTo"/>
        <c:crossAx val="145179008"/>
        <c:crosses val="autoZero"/>
        <c:crossBetween val="midCat"/>
      </c:valAx>
      <c:valAx>
        <c:axId val="145179008"/>
        <c:scaling>
          <c:logBase val="10"/>
          <c:orientation val="minMax"/>
          <c:min val="1"/>
        </c:scaling>
        <c:delete val="0"/>
        <c:axPos val="l"/>
        <c:majorGridlines/>
        <c:minorGridlines/>
        <c:numFmt formatCode="General" sourceLinked="1"/>
        <c:majorTickMark val="out"/>
        <c:minorTickMark val="none"/>
        <c:tickLblPos val="nextTo"/>
        <c:crossAx val="145164928"/>
        <c:crosses val="autoZero"/>
        <c:crossBetween val="midCat"/>
      </c:valAx>
    </c:plotArea>
    <c:legend>
      <c:legendPos val="b"/>
      <c:overlay val="0"/>
    </c:legend>
    <c:plotVisOnly val="1"/>
    <c:dispBlanksAs val="gap"/>
    <c:showDLblsOverMax val="0"/>
  </c:chart>
  <c:printSettings>
    <c:headerFooter>
      <c:oddHeader>&amp;L&amp;G&amp;R&amp;12Formulaire justificatif pour les mesures de l'étanchéité à l'air
Version 2018.1
A utiliser jusqu'au 31 déc. 2018 max.</c:oddHeader>
    </c:headerFooter>
    <c:pageMargins b="0.78740157499999996" l="0.70000000000000007" r="0.70000000000000007" t="0.78740157499999996" header="0.30000000000000004" footer="0.30000000000000004"/>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Points de mesure dépression</c:v>
          </c:tx>
          <c:spPr>
            <a:ln w="28575">
              <a:noFill/>
            </a:ln>
          </c:spPr>
          <c:marker>
            <c:symbol val="circle"/>
            <c:size val="7"/>
          </c:marker>
          <c:trendline>
            <c:spPr>
              <a:ln>
                <a:solidFill>
                  <a:srgbClr val="0070C0"/>
                </a:solidFill>
              </a:ln>
            </c:spPr>
            <c:trendlineType val="power"/>
            <c:forward val="10"/>
            <c:backward val="8"/>
            <c:dispRSqr val="0"/>
            <c:dispEq val="0"/>
          </c:trendline>
          <c:xVal>
            <c:numRef>
              <c:f>'Zone 14'!$A$56:$A$65</c:f>
              <c:numCache>
                <c:formatCode>General</c:formatCode>
                <c:ptCount val="10"/>
                <c:pt idx="0">
                  <c:v>10</c:v>
                </c:pt>
                <c:pt idx="1">
                  <c:v>15</c:v>
                </c:pt>
                <c:pt idx="2">
                  <c:v>21</c:v>
                </c:pt>
                <c:pt idx="3">
                  <c:v>28</c:v>
                </c:pt>
                <c:pt idx="4">
                  <c:v>33</c:v>
                </c:pt>
                <c:pt idx="5">
                  <c:v>40</c:v>
                </c:pt>
              </c:numCache>
            </c:numRef>
          </c:xVal>
          <c:yVal>
            <c:numRef>
              <c:f>'Zone 14'!$F$56:$F$65</c:f>
              <c:numCache>
                <c:formatCode>General</c:formatCode>
                <c:ptCount val="10"/>
                <c:pt idx="0">
                  <c:v>234</c:v>
                </c:pt>
                <c:pt idx="1">
                  <c:v>290</c:v>
                </c:pt>
                <c:pt idx="2">
                  <c:v>280</c:v>
                </c:pt>
                <c:pt idx="3">
                  <c:v>295</c:v>
                </c:pt>
                <c:pt idx="4">
                  <c:v>307</c:v>
                </c:pt>
                <c:pt idx="5">
                  <c:v>320</c:v>
                </c:pt>
              </c:numCache>
            </c:numRef>
          </c:yVal>
          <c:smooth val="0"/>
          <c:extLst xmlns:DataManagerRef="urn:DataManager">
            <c:ext xmlns:c16="http://schemas.microsoft.com/office/drawing/2014/chart" uri="{C3380CC4-5D6E-409C-BE32-E72D297353CC}">
              <c16:uniqueId val="{00000000-4A7A-4BA9-82BE-A8B266E64431}"/>
            </c:ext>
          </c:extLst>
        </c:ser>
        <c:ser>
          <c:idx val="1"/>
          <c:order val="1"/>
          <c:tx>
            <c:v>Points de mesure surpression</c:v>
          </c:tx>
          <c:spPr>
            <a:ln w="28575">
              <a:noFill/>
            </a:ln>
          </c:spPr>
          <c:marker>
            <c:symbol val="square"/>
            <c:size val="5"/>
            <c:spPr>
              <a:solidFill>
                <a:srgbClr val="FF0000"/>
              </a:solidFill>
            </c:spPr>
          </c:marker>
          <c:trendline>
            <c:spPr>
              <a:ln>
                <a:solidFill>
                  <a:srgbClr val="FF0000"/>
                </a:solidFill>
              </a:ln>
            </c:spPr>
            <c:trendlineType val="power"/>
            <c:forward val="10"/>
            <c:backward val="8"/>
            <c:dispRSqr val="0"/>
            <c:dispEq val="0"/>
          </c:trendline>
          <c:xVal>
            <c:numRef>
              <c:f>'Zone 14'!$K$56:$K$65</c:f>
              <c:numCache>
                <c:formatCode>General</c:formatCode>
                <c:ptCount val="10"/>
                <c:pt idx="0">
                  <c:v>12</c:v>
                </c:pt>
                <c:pt idx="1">
                  <c:v>17</c:v>
                </c:pt>
                <c:pt idx="2">
                  <c:v>21</c:v>
                </c:pt>
                <c:pt idx="3">
                  <c:v>26</c:v>
                </c:pt>
                <c:pt idx="4">
                  <c:v>31</c:v>
                </c:pt>
                <c:pt idx="5">
                  <c:v>42</c:v>
                </c:pt>
              </c:numCache>
            </c:numRef>
          </c:xVal>
          <c:yVal>
            <c:numRef>
              <c:f>'Zone 14'!$P$56:$P$65</c:f>
              <c:numCache>
                <c:formatCode>General</c:formatCode>
                <c:ptCount val="10"/>
                <c:pt idx="0">
                  <c:v>190</c:v>
                </c:pt>
                <c:pt idx="1">
                  <c:v>195</c:v>
                </c:pt>
                <c:pt idx="2">
                  <c:v>202</c:v>
                </c:pt>
                <c:pt idx="3">
                  <c:v>218</c:v>
                </c:pt>
                <c:pt idx="4">
                  <c:v>228</c:v>
                </c:pt>
                <c:pt idx="5">
                  <c:v>260</c:v>
                </c:pt>
              </c:numCache>
            </c:numRef>
          </c:yVal>
          <c:smooth val="0"/>
          <c:extLst xmlns:DataManagerRef="urn:DataManager">
            <c:ext xmlns:c16="http://schemas.microsoft.com/office/drawing/2014/chart" uri="{C3380CC4-5D6E-409C-BE32-E72D297353CC}">
              <c16:uniqueId val="{00000001-4A7A-4BA9-82BE-A8B266E64431}"/>
            </c:ext>
          </c:extLst>
        </c:ser>
        <c:dLbls>
          <c:showLegendKey val="0"/>
          <c:showVal val="0"/>
          <c:showCatName val="0"/>
          <c:showSerName val="0"/>
          <c:showPercent val="0"/>
          <c:showBubbleSize val="0"/>
        </c:dLbls>
        <c:axId val="145164928"/>
        <c:axId val="145179008"/>
      </c:scatterChart>
      <c:valAx>
        <c:axId val="145164928"/>
        <c:scaling>
          <c:logBase val="10"/>
          <c:orientation val="minMax"/>
          <c:min val="1"/>
        </c:scaling>
        <c:delete val="0"/>
        <c:axPos val="b"/>
        <c:majorGridlines/>
        <c:minorGridlines/>
        <c:numFmt formatCode="General" sourceLinked="1"/>
        <c:majorTickMark val="out"/>
        <c:minorTickMark val="none"/>
        <c:tickLblPos val="nextTo"/>
        <c:crossAx val="145179008"/>
        <c:crosses val="autoZero"/>
        <c:crossBetween val="midCat"/>
      </c:valAx>
      <c:valAx>
        <c:axId val="145179008"/>
        <c:scaling>
          <c:logBase val="10"/>
          <c:orientation val="minMax"/>
          <c:min val="1"/>
        </c:scaling>
        <c:delete val="0"/>
        <c:axPos val="l"/>
        <c:majorGridlines/>
        <c:minorGridlines/>
        <c:numFmt formatCode="General" sourceLinked="1"/>
        <c:majorTickMark val="out"/>
        <c:minorTickMark val="none"/>
        <c:tickLblPos val="nextTo"/>
        <c:crossAx val="145164928"/>
        <c:crosses val="autoZero"/>
        <c:crossBetween val="midCat"/>
      </c:valAx>
    </c:plotArea>
    <c:legend>
      <c:legendPos val="b"/>
      <c:overlay val="0"/>
    </c:legend>
    <c:plotVisOnly val="1"/>
    <c:dispBlanksAs val="gap"/>
    <c:showDLblsOverMax val="0"/>
  </c:chart>
  <c:printSettings>
    <c:headerFooter>
      <c:oddHeader>&amp;L&amp;G&amp;R&amp;12Formulaire justificatif pour les mesures de l'étanchéité à l'air
Version 2018.1
A utiliser jusqu'au 31 déc. 2018 max.</c:oddHeader>
    </c:headerFooter>
    <c:pageMargins b="0.78740157499999996" l="0.70000000000000007" r="0.70000000000000007" t="0.78740157499999996" header="0.30000000000000004" footer="0.30000000000000004"/>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Points de mesure dépression</c:v>
          </c:tx>
          <c:spPr>
            <a:ln w="28575">
              <a:noFill/>
            </a:ln>
          </c:spPr>
          <c:marker>
            <c:symbol val="circle"/>
            <c:size val="7"/>
          </c:marker>
          <c:trendline>
            <c:spPr>
              <a:ln>
                <a:solidFill>
                  <a:srgbClr val="0070C0"/>
                </a:solidFill>
              </a:ln>
            </c:spPr>
            <c:trendlineType val="power"/>
            <c:forward val="10"/>
            <c:backward val="8"/>
            <c:dispRSqr val="0"/>
            <c:dispEq val="0"/>
          </c:trendline>
          <c:xVal>
            <c:numRef>
              <c:f>'Zone 15'!$A$56:$A$65</c:f>
              <c:numCache>
                <c:formatCode>General</c:formatCode>
                <c:ptCount val="10"/>
              </c:numCache>
            </c:numRef>
          </c:xVal>
          <c:yVal>
            <c:numRef>
              <c:f>'Zone 15'!$F$56:$F$65</c:f>
              <c:numCache>
                <c:formatCode>General</c:formatCode>
                <c:ptCount val="10"/>
              </c:numCache>
            </c:numRef>
          </c:yVal>
          <c:smooth val="0"/>
          <c:extLst xmlns:DataManagerRef="urn:DataManager">
            <c:ext xmlns:c16="http://schemas.microsoft.com/office/drawing/2014/chart" uri="{C3380CC4-5D6E-409C-BE32-E72D297353CC}">
              <c16:uniqueId val="{00000000-F8C5-4163-9641-EEC6F669B91A}"/>
            </c:ext>
          </c:extLst>
        </c:ser>
        <c:ser>
          <c:idx val="1"/>
          <c:order val="1"/>
          <c:tx>
            <c:v>Points de mesure surpression</c:v>
          </c:tx>
          <c:spPr>
            <a:ln w="28575">
              <a:noFill/>
            </a:ln>
          </c:spPr>
          <c:marker>
            <c:symbol val="square"/>
            <c:size val="5"/>
            <c:spPr>
              <a:solidFill>
                <a:srgbClr val="FF0000"/>
              </a:solidFill>
            </c:spPr>
          </c:marker>
          <c:trendline>
            <c:spPr>
              <a:ln>
                <a:solidFill>
                  <a:srgbClr val="FF0000"/>
                </a:solidFill>
              </a:ln>
            </c:spPr>
            <c:trendlineType val="power"/>
            <c:forward val="10"/>
            <c:backward val="8"/>
            <c:dispRSqr val="0"/>
            <c:dispEq val="0"/>
          </c:trendline>
          <c:xVal>
            <c:numRef>
              <c:f>'Zone 15'!$K$56:$K$65</c:f>
              <c:numCache>
                <c:formatCode>General</c:formatCode>
                <c:ptCount val="10"/>
              </c:numCache>
            </c:numRef>
          </c:xVal>
          <c:yVal>
            <c:numRef>
              <c:f>'Zone 15'!$P$56:$P$65</c:f>
              <c:numCache>
                <c:formatCode>General</c:formatCode>
                <c:ptCount val="10"/>
              </c:numCache>
            </c:numRef>
          </c:yVal>
          <c:smooth val="0"/>
          <c:extLst xmlns:DataManagerRef="urn:DataManager">
            <c:ext xmlns:c16="http://schemas.microsoft.com/office/drawing/2014/chart" uri="{C3380CC4-5D6E-409C-BE32-E72D297353CC}">
              <c16:uniqueId val="{00000001-F8C5-4163-9641-EEC6F669B91A}"/>
            </c:ext>
          </c:extLst>
        </c:ser>
        <c:dLbls>
          <c:showLegendKey val="0"/>
          <c:showVal val="0"/>
          <c:showCatName val="0"/>
          <c:showSerName val="0"/>
          <c:showPercent val="0"/>
          <c:showBubbleSize val="0"/>
        </c:dLbls>
        <c:axId val="145164928"/>
        <c:axId val="145179008"/>
      </c:scatterChart>
      <c:valAx>
        <c:axId val="145164928"/>
        <c:scaling>
          <c:logBase val="10"/>
          <c:orientation val="minMax"/>
          <c:min val="1"/>
        </c:scaling>
        <c:delete val="0"/>
        <c:axPos val="b"/>
        <c:majorGridlines/>
        <c:minorGridlines/>
        <c:numFmt formatCode="General" sourceLinked="1"/>
        <c:majorTickMark val="out"/>
        <c:minorTickMark val="none"/>
        <c:tickLblPos val="nextTo"/>
        <c:crossAx val="145179008"/>
        <c:crosses val="autoZero"/>
        <c:crossBetween val="midCat"/>
      </c:valAx>
      <c:valAx>
        <c:axId val="145179008"/>
        <c:scaling>
          <c:logBase val="10"/>
          <c:orientation val="minMax"/>
          <c:min val="1"/>
        </c:scaling>
        <c:delete val="0"/>
        <c:axPos val="l"/>
        <c:majorGridlines/>
        <c:minorGridlines/>
        <c:numFmt formatCode="General" sourceLinked="1"/>
        <c:majorTickMark val="out"/>
        <c:minorTickMark val="none"/>
        <c:tickLblPos val="nextTo"/>
        <c:crossAx val="145164928"/>
        <c:crosses val="autoZero"/>
        <c:crossBetween val="midCat"/>
      </c:valAx>
    </c:plotArea>
    <c:legend>
      <c:legendPos val="b"/>
      <c:overlay val="0"/>
    </c:legend>
    <c:plotVisOnly val="1"/>
    <c:dispBlanksAs val="gap"/>
    <c:showDLblsOverMax val="0"/>
  </c:chart>
  <c:printSettings>
    <c:headerFooter>
      <c:oddHeader>&amp;L&amp;G&amp;R&amp;12Formulaire justificatif pour les mesures de l'étanchéité à l'air
Version 2018.1
A utiliser jusqu'au 31 déc. 2018 max.</c:oddHeader>
    </c:headerFooter>
    <c:pageMargins b="0.78740157499999996" l="0.70000000000000007" r="0.70000000000000007" t="0.78740157499999996" header="0.30000000000000004" footer="0.30000000000000004"/>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Points de mesure dépression</c:v>
          </c:tx>
          <c:spPr>
            <a:ln w="28575">
              <a:noFill/>
            </a:ln>
          </c:spPr>
          <c:marker>
            <c:symbol val="circle"/>
            <c:size val="7"/>
          </c:marker>
          <c:trendline>
            <c:spPr>
              <a:ln>
                <a:solidFill>
                  <a:srgbClr val="0070C0"/>
                </a:solidFill>
              </a:ln>
            </c:spPr>
            <c:trendlineType val="power"/>
            <c:forward val="10"/>
            <c:backward val="8"/>
            <c:dispRSqr val="0"/>
            <c:dispEq val="0"/>
          </c:trendline>
          <c:xVal>
            <c:numRef>
              <c:f>'Zone 16'!$A$56:$A$65</c:f>
              <c:numCache>
                <c:formatCode>General</c:formatCode>
                <c:ptCount val="10"/>
              </c:numCache>
            </c:numRef>
          </c:xVal>
          <c:yVal>
            <c:numRef>
              <c:f>'Zone 16'!$F$56:$F$65</c:f>
              <c:numCache>
                <c:formatCode>General</c:formatCode>
                <c:ptCount val="10"/>
              </c:numCache>
            </c:numRef>
          </c:yVal>
          <c:smooth val="0"/>
          <c:extLst xmlns:DataManagerRef="urn:DataManager">
            <c:ext xmlns:c16="http://schemas.microsoft.com/office/drawing/2014/chart" uri="{C3380CC4-5D6E-409C-BE32-E72D297353CC}">
              <c16:uniqueId val="{00000000-25EC-4DE7-B15E-FF2D834C8029}"/>
            </c:ext>
          </c:extLst>
        </c:ser>
        <c:ser>
          <c:idx val="1"/>
          <c:order val="1"/>
          <c:tx>
            <c:v>Points de mesure surpression</c:v>
          </c:tx>
          <c:spPr>
            <a:ln w="28575">
              <a:noFill/>
            </a:ln>
          </c:spPr>
          <c:marker>
            <c:symbol val="square"/>
            <c:size val="5"/>
            <c:spPr>
              <a:solidFill>
                <a:srgbClr val="FF0000"/>
              </a:solidFill>
            </c:spPr>
          </c:marker>
          <c:trendline>
            <c:spPr>
              <a:ln>
                <a:solidFill>
                  <a:srgbClr val="FF0000"/>
                </a:solidFill>
              </a:ln>
            </c:spPr>
            <c:trendlineType val="power"/>
            <c:forward val="10"/>
            <c:backward val="8"/>
            <c:dispRSqr val="0"/>
            <c:dispEq val="0"/>
          </c:trendline>
          <c:xVal>
            <c:numRef>
              <c:f>'Zone 16'!$K$56:$K$65</c:f>
              <c:numCache>
                <c:formatCode>General</c:formatCode>
                <c:ptCount val="10"/>
              </c:numCache>
            </c:numRef>
          </c:xVal>
          <c:yVal>
            <c:numRef>
              <c:f>'Zone 16'!$P$56:$P$65</c:f>
              <c:numCache>
                <c:formatCode>General</c:formatCode>
                <c:ptCount val="10"/>
              </c:numCache>
            </c:numRef>
          </c:yVal>
          <c:smooth val="0"/>
          <c:extLst xmlns:DataManagerRef="urn:DataManager">
            <c:ext xmlns:c16="http://schemas.microsoft.com/office/drawing/2014/chart" uri="{C3380CC4-5D6E-409C-BE32-E72D297353CC}">
              <c16:uniqueId val="{00000001-25EC-4DE7-B15E-FF2D834C8029}"/>
            </c:ext>
          </c:extLst>
        </c:ser>
        <c:dLbls>
          <c:showLegendKey val="0"/>
          <c:showVal val="0"/>
          <c:showCatName val="0"/>
          <c:showSerName val="0"/>
          <c:showPercent val="0"/>
          <c:showBubbleSize val="0"/>
        </c:dLbls>
        <c:axId val="145164928"/>
        <c:axId val="145179008"/>
      </c:scatterChart>
      <c:valAx>
        <c:axId val="145164928"/>
        <c:scaling>
          <c:logBase val="10"/>
          <c:orientation val="minMax"/>
          <c:min val="1"/>
        </c:scaling>
        <c:delete val="0"/>
        <c:axPos val="b"/>
        <c:majorGridlines/>
        <c:minorGridlines/>
        <c:numFmt formatCode="General" sourceLinked="1"/>
        <c:majorTickMark val="out"/>
        <c:minorTickMark val="none"/>
        <c:tickLblPos val="nextTo"/>
        <c:crossAx val="145179008"/>
        <c:crosses val="autoZero"/>
        <c:crossBetween val="midCat"/>
      </c:valAx>
      <c:valAx>
        <c:axId val="145179008"/>
        <c:scaling>
          <c:logBase val="10"/>
          <c:orientation val="minMax"/>
          <c:min val="1"/>
        </c:scaling>
        <c:delete val="0"/>
        <c:axPos val="l"/>
        <c:majorGridlines/>
        <c:minorGridlines/>
        <c:numFmt formatCode="General" sourceLinked="1"/>
        <c:majorTickMark val="out"/>
        <c:minorTickMark val="none"/>
        <c:tickLblPos val="nextTo"/>
        <c:crossAx val="145164928"/>
        <c:crosses val="autoZero"/>
        <c:crossBetween val="midCat"/>
      </c:valAx>
    </c:plotArea>
    <c:legend>
      <c:legendPos val="b"/>
      <c:overlay val="0"/>
    </c:legend>
    <c:plotVisOnly val="1"/>
    <c:dispBlanksAs val="gap"/>
    <c:showDLblsOverMax val="0"/>
  </c:chart>
  <c:printSettings>
    <c:headerFooter>
      <c:oddHeader>&amp;L&amp;G&amp;R&amp;12Formulaire justificatif pour les mesures de l'étanchéité à l'air
Version 2018.1
A utiliser jusqu'au 31 déc. 2018 max.</c:oddHeader>
    </c:headerFooter>
    <c:pageMargins b="0.78740157499999996" l="0.70000000000000007" r="0.70000000000000007" t="0.78740157499999996" header="0.30000000000000004" footer="0.30000000000000004"/>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Points de mesure dépression</c:v>
          </c:tx>
          <c:spPr>
            <a:ln w="28575">
              <a:noFill/>
            </a:ln>
          </c:spPr>
          <c:marker>
            <c:symbol val="circle"/>
            <c:size val="7"/>
          </c:marker>
          <c:trendline>
            <c:spPr>
              <a:ln>
                <a:solidFill>
                  <a:srgbClr val="0070C0"/>
                </a:solidFill>
              </a:ln>
            </c:spPr>
            <c:trendlineType val="power"/>
            <c:forward val="10"/>
            <c:backward val="8"/>
            <c:dispRSqr val="0"/>
            <c:dispEq val="0"/>
          </c:trendline>
          <c:xVal>
            <c:numRef>
              <c:f>'Zone 17'!$A$56:$A$65</c:f>
              <c:numCache>
                <c:formatCode>General</c:formatCode>
                <c:ptCount val="10"/>
              </c:numCache>
            </c:numRef>
          </c:xVal>
          <c:yVal>
            <c:numRef>
              <c:f>'Zone 17'!$F$56:$F$65</c:f>
              <c:numCache>
                <c:formatCode>General</c:formatCode>
                <c:ptCount val="10"/>
              </c:numCache>
            </c:numRef>
          </c:yVal>
          <c:smooth val="0"/>
          <c:extLst xmlns:DataManagerRef="urn:DataManager">
            <c:ext xmlns:c16="http://schemas.microsoft.com/office/drawing/2014/chart" uri="{C3380CC4-5D6E-409C-BE32-E72D297353CC}">
              <c16:uniqueId val="{00000000-D141-4282-B2BC-171CCC778BE6}"/>
            </c:ext>
          </c:extLst>
        </c:ser>
        <c:ser>
          <c:idx val="1"/>
          <c:order val="1"/>
          <c:tx>
            <c:v>Points de mesure surpression</c:v>
          </c:tx>
          <c:spPr>
            <a:ln w="28575">
              <a:noFill/>
            </a:ln>
          </c:spPr>
          <c:marker>
            <c:symbol val="square"/>
            <c:size val="5"/>
            <c:spPr>
              <a:solidFill>
                <a:srgbClr val="FF0000"/>
              </a:solidFill>
            </c:spPr>
          </c:marker>
          <c:trendline>
            <c:spPr>
              <a:ln>
                <a:solidFill>
                  <a:srgbClr val="FF0000"/>
                </a:solidFill>
              </a:ln>
            </c:spPr>
            <c:trendlineType val="power"/>
            <c:forward val="10"/>
            <c:backward val="8"/>
            <c:dispRSqr val="0"/>
            <c:dispEq val="0"/>
          </c:trendline>
          <c:xVal>
            <c:numRef>
              <c:f>'Zone 17'!$K$56:$K$65</c:f>
              <c:numCache>
                <c:formatCode>General</c:formatCode>
                <c:ptCount val="10"/>
              </c:numCache>
            </c:numRef>
          </c:xVal>
          <c:yVal>
            <c:numRef>
              <c:f>'Zone 17'!$P$56:$P$65</c:f>
              <c:numCache>
                <c:formatCode>General</c:formatCode>
                <c:ptCount val="10"/>
              </c:numCache>
            </c:numRef>
          </c:yVal>
          <c:smooth val="0"/>
          <c:extLst xmlns:DataManagerRef="urn:DataManager">
            <c:ext xmlns:c16="http://schemas.microsoft.com/office/drawing/2014/chart" uri="{C3380CC4-5D6E-409C-BE32-E72D297353CC}">
              <c16:uniqueId val="{00000001-D141-4282-B2BC-171CCC778BE6}"/>
            </c:ext>
          </c:extLst>
        </c:ser>
        <c:dLbls>
          <c:showLegendKey val="0"/>
          <c:showVal val="0"/>
          <c:showCatName val="0"/>
          <c:showSerName val="0"/>
          <c:showPercent val="0"/>
          <c:showBubbleSize val="0"/>
        </c:dLbls>
        <c:axId val="145164928"/>
        <c:axId val="145179008"/>
      </c:scatterChart>
      <c:valAx>
        <c:axId val="145164928"/>
        <c:scaling>
          <c:logBase val="10"/>
          <c:orientation val="minMax"/>
          <c:min val="1"/>
        </c:scaling>
        <c:delete val="0"/>
        <c:axPos val="b"/>
        <c:majorGridlines/>
        <c:minorGridlines/>
        <c:numFmt formatCode="General" sourceLinked="1"/>
        <c:majorTickMark val="out"/>
        <c:minorTickMark val="none"/>
        <c:tickLblPos val="nextTo"/>
        <c:crossAx val="145179008"/>
        <c:crosses val="autoZero"/>
        <c:crossBetween val="midCat"/>
      </c:valAx>
      <c:valAx>
        <c:axId val="145179008"/>
        <c:scaling>
          <c:logBase val="10"/>
          <c:orientation val="minMax"/>
          <c:min val="1"/>
        </c:scaling>
        <c:delete val="0"/>
        <c:axPos val="l"/>
        <c:majorGridlines/>
        <c:minorGridlines/>
        <c:numFmt formatCode="General" sourceLinked="1"/>
        <c:majorTickMark val="out"/>
        <c:minorTickMark val="none"/>
        <c:tickLblPos val="nextTo"/>
        <c:crossAx val="145164928"/>
        <c:crosses val="autoZero"/>
        <c:crossBetween val="midCat"/>
      </c:valAx>
    </c:plotArea>
    <c:legend>
      <c:legendPos val="b"/>
      <c:overlay val="0"/>
    </c:legend>
    <c:plotVisOnly val="1"/>
    <c:dispBlanksAs val="gap"/>
    <c:showDLblsOverMax val="0"/>
  </c:chart>
  <c:printSettings>
    <c:headerFooter>
      <c:oddHeader>&amp;L&amp;G&amp;R&amp;12Formulaire justificatif pour les mesures de l'étanchéité à l'air
Version 2018.1
A utiliser jusqu'au 31 déc. 2018 max.</c:oddHeader>
    </c:headerFooter>
    <c:pageMargins b="0.78740157499999996" l="0.70000000000000007" r="0.70000000000000007" t="0.78740157499999996" header="0.30000000000000004" footer="0.30000000000000004"/>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Points de mesure dépression</c:v>
          </c:tx>
          <c:spPr>
            <a:ln w="28575">
              <a:noFill/>
            </a:ln>
          </c:spPr>
          <c:marker>
            <c:symbol val="circle"/>
            <c:size val="7"/>
          </c:marker>
          <c:trendline>
            <c:spPr>
              <a:ln>
                <a:solidFill>
                  <a:srgbClr val="0070C0"/>
                </a:solidFill>
              </a:ln>
            </c:spPr>
            <c:trendlineType val="power"/>
            <c:forward val="10"/>
            <c:backward val="8"/>
            <c:dispRSqr val="0"/>
            <c:dispEq val="0"/>
          </c:trendline>
          <c:xVal>
            <c:numRef>
              <c:f>'Zone 18'!$A$56:$A$65</c:f>
              <c:numCache>
                <c:formatCode>General</c:formatCode>
                <c:ptCount val="10"/>
              </c:numCache>
            </c:numRef>
          </c:xVal>
          <c:yVal>
            <c:numRef>
              <c:f>'Zone 18'!$F$56:$F$65</c:f>
              <c:numCache>
                <c:formatCode>General</c:formatCode>
                <c:ptCount val="10"/>
              </c:numCache>
            </c:numRef>
          </c:yVal>
          <c:smooth val="0"/>
          <c:extLst xmlns:DataManagerRef="urn:DataManager">
            <c:ext xmlns:c16="http://schemas.microsoft.com/office/drawing/2014/chart" uri="{C3380CC4-5D6E-409C-BE32-E72D297353CC}">
              <c16:uniqueId val="{00000000-CC9A-43FE-9F62-FBF57C824A3D}"/>
            </c:ext>
          </c:extLst>
        </c:ser>
        <c:ser>
          <c:idx val="1"/>
          <c:order val="1"/>
          <c:tx>
            <c:v>Points de mesure surpression</c:v>
          </c:tx>
          <c:spPr>
            <a:ln w="28575">
              <a:noFill/>
            </a:ln>
          </c:spPr>
          <c:marker>
            <c:symbol val="square"/>
            <c:size val="5"/>
            <c:spPr>
              <a:solidFill>
                <a:srgbClr val="FF0000"/>
              </a:solidFill>
            </c:spPr>
          </c:marker>
          <c:trendline>
            <c:spPr>
              <a:ln>
                <a:solidFill>
                  <a:srgbClr val="FF0000"/>
                </a:solidFill>
              </a:ln>
            </c:spPr>
            <c:trendlineType val="power"/>
            <c:forward val="10"/>
            <c:backward val="8"/>
            <c:dispRSqr val="0"/>
            <c:dispEq val="0"/>
          </c:trendline>
          <c:xVal>
            <c:numRef>
              <c:f>'Zone 18'!$K$56:$K$65</c:f>
              <c:numCache>
                <c:formatCode>General</c:formatCode>
                <c:ptCount val="10"/>
              </c:numCache>
            </c:numRef>
          </c:xVal>
          <c:yVal>
            <c:numRef>
              <c:f>'Zone 18'!$P$56:$P$65</c:f>
              <c:numCache>
                <c:formatCode>General</c:formatCode>
                <c:ptCount val="10"/>
              </c:numCache>
            </c:numRef>
          </c:yVal>
          <c:smooth val="0"/>
          <c:extLst xmlns:DataManagerRef="urn:DataManager">
            <c:ext xmlns:c16="http://schemas.microsoft.com/office/drawing/2014/chart" uri="{C3380CC4-5D6E-409C-BE32-E72D297353CC}">
              <c16:uniqueId val="{00000001-CC9A-43FE-9F62-FBF57C824A3D}"/>
            </c:ext>
          </c:extLst>
        </c:ser>
        <c:dLbls>
          <c:showLegendKey val="0"/>
          <c:showVal val="0"/>
          <c:showCatName val="0"/>
          <c:showSerName val="0"/>
          <c:showPercent val="0"/>
          <c:showBubbleSize val="0"/>
        </c:dLbls>
        <c:axId val="145164928"/>
        <c:axId val="145179008"/>
      </c:scatterChart>
      <c:valAx>
        <c:axId val="145164928"/>
        <c:scaling>
          <c:logBase val="10"/>
          <c:orientation val="minMax"/>
          <c:min val="1"/>
        </c:scaling>
        <c:delete val="0"/>
        <c:axPos val="b"/>
        <c:majorGridlines/>
        <c:minorGridlines/>
        <c:numFmt formatCode="General" sourceLinked="1"/>
        <c:majorTickMark val="out"/>
        <c:minorTickMark val="none"/>
        <c:tickLblPos val="nextTo"/>
        <c:crossAx val="145179008"/>
        <c:crosses val="autoZero"/>
        <c:crossBetween val="midCat"/>
      </c:valAx>
      <c:valAx>
        <c:axId val="145179008"/>
        <c:scaling>
          <c:logBase val="10"/>
          <c:orientation val="minMax"/>
          <c:min val="1"/>
        </c:scaling>
        <c:delete val="0"/>
        <c:axPos val="l"/>
        <c:majorGridlines/>
        <c:minorGridlines/>
        <c:numFmt formatCode="General" sourceLinked="1"/>
        <c:majorTickMark val="out"/>
        <c:minorTickMark val="none"/>
        <c:tickLblPos val="nextTo"/>
        <c:crossAx val="145164928"/>
        <c:crosses val="autoZero"/>
        <c:crossBetween val="midCat"/>
      </c:valAx>
    </c:plotArea>
    <c:legend>
      <c:legendPos val="b"/>
      <c:overlay val="0"/>
    </c:legend>
    <c:plotVisOnly val="1"/>
    <c:dispBlanksAs val="gap"/>
    <c:showDLblsOverMax val="0"/>
  </c:chart>
  <c:printSettings>
    <c:headerFooter>
      <c:oddHeader>&amp;L&amp;G&amp;R&amp;12Formulaire justificatif pour les mesures de l'étanchéité à l'air
Version 2018.1
A utiliser jusqu'au 31 déc. 2018 max.</c:oddHeader>
    </c:headerFooter>
    <c:pageMargins b="0.78740157499999996" l="0.70000000000000007" r="0.70000000000000007" t="0.78740157499999996" header="0.30000000000000004" footer="0.30000000000000004"/>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Points de mesure dépression</c:v>
          </c:tx>
          <c:spPr>
            <a:ln w="28575">
              <a:noFill/>
            </a:ln>
          </c:spPr>
          <c:marker>
            <c:symbol val="circle"/>
            <c:size val="7"/>
          </c:marker>
          <c:trendline>
            <c:spPr>
              <a:ln>
                <a:solidFill>
                  <a:srgbClr val="0070C0"/>
                </a:solidFill>
              </a:ln>
            </c:spPr>
            <c:trendlineType val="power"/>
            <c:forward val="10"/>
            <c:backward val="8"/>
            <c:dispRSqr val="0"/>
            <c:dispEq val="0"/>
          </c:trendline>
          <c:xVal>
            <c:numRef>
              <c:f>'Zone 19'!$A$56:$A$65</c:f>
              <c:numCache>
                <c:formatCode>General</c:formatCode>
                <c:ptCount val="10"/>
              </c:numCache>
            </c:numRef>
          </c:xVal>
          <c:yVal>
            <c:numRef>
              <c:f>'Zone 19'!$F$56:$F$65</c:f>
              <c:numCache>
                <c:formatCode>General</c:formatCode>
                <c:ptCount val="10"/>
              </c:numCache>
            </c:numRef>
          </c:yVal>
          <c:smooth val="0"/>
          <c:extLst xmlns:DataManagerRef="urn:DataManager">
            <c:ext xmlns:c16="http://schemas.microsoft.com/office/drawing/2014/chart" uri="{C3380CC4-5D6E-409C-BE32-E72D297353CC}">
              <c16:uniqueId val="{00000000-9FC7-4ABF-BF87-59BB0AE1DF69}"/>
            </c:ext>
          </c:extLst>
        </c:ser>
        <c:ser>
          <c:idx val="1"/>
          <c:order val="1"/>
          <c:tx>
            <c:v>Points de mesure surpression</c:v>
          </c:tx>
          <c:spPr>
            <a:ln w="28575">
              <a:noFill/>
            </a:ln>
          </c:spPr>
          <c:marker>
            <c:symbol val="square"/>
            <c:size val="5"/>
            <c:spPr>
              <a:solidFill>
                <a:srgbClr val="FF0000"/>
              </a:solidFill>
            </c:spPr>
          </c:marker>
          <c:trendline>
            <c:spPr>
              <a:ln>
                <a:solidFill>
                  <a:srgbClr val="FF0000"/>
                </a:solidFill>
              </a:ln>
            </c:spPr>
            <c:trendlineType val="power"/>
            <c:forward val="10"/>
            <c:backward val="8"/>
            <c:dispRSqr val="0"/>
            <c:dispEq val="0"/>
          </c:trendline>
          <c:xVal>
            <c:numRef>
              <c:f>'Zone 19'!$K$56:$K$65</c:f>
              <c:numCache>
                <c:formatCode>General</c:formatCode>
                <c:ptCount val="10"/>
              </c:numCache>
            </c:numRef>
          </c:xVal>
          <c:yVal>
            <c:numRef>
              <c:f>'Zone 19'!$P$56:$P$65</c:f>
              <c:numCache>
                <c:formatCode>General</c:formatCode>
                <c:ptCount val="10"/>
              </c:numCache>
            </c:numRef>
          </c:yVal>
          <c:smooth val="0"/>
          <c:extLst xmlns:DataManagerRef="urn:DataManager">
            <c:ext xmlns:c16="http://schemas.microsoft.com/office/drawing/2014/chart" uri="{C3380CC4-5D6E-409C-BE32-E72D297353CC}">
              <c16:uniqueId val="{00000001-9FC7-4ABF-BF87-59BB0AE1DF69}"/>
            </c:ext>
          </c:extLst>
        </c:ser>
        <c:dLbls>
          <c:showLegendKey val="0"/>
          <c:showVal val="0"/>
          <c:showCatName val="0"/>
          <c:showSerName val="0"/>
          <c:showPercent val="0"/>
          <c:showBubbleSize val="0"/>
        </c:dLbls>
        <c:axId val="145164928"/>
        <c:axId val="145179008"/>
      </c:scatterChart>
      <c:valAx>
        <c:axId val="145164928"/>
        <c:scaling>
          <c:logBase val="10"/>
          <c:orientation val="minMax"/>
          <c:min val="1"/>
        </c:scaling>
        <c:delete val="0"/>
        <c:axPos val="b"/>
        <c:majorGridlines/>
        <c:minorGridlines/>
        <c:numFmt formatCode="General" sourceLinked="1"/>
        <c:majorTickMark val="out"/>
        <c:minorTickMark val="none"/>
        <c:tickLblPos val="nextTo"/>
        <c:crossAx val="145179008"/>
        <c:crosses val="autoZero"/>
        <c:crossBetween val="midCat"/>
      </c:valAx>
      <c:valAx>
        <c:axId val="145179008"/>
        <c:scaling>
          <c:logBase val="10"/>
          <c:orientation val="minMax"/>
          <c:min val="1"/>
        </c:scaling>
        <c:delete val="0"/>
        <c:axPos val="l"/>
        <c:majorGridlines/>
        <c:minorGridlines/>
        <c:numFmt formatCode="General" sourceLinked="1"/>
        <c:majorTickMark val="out"/>
        <c:minorTickMark val="none"/>
        <c:tickLblPos val="nextTo"/>
        <c:crossAx val="145164928"/>
        <c:crosses val="autoZero"/>
        <c:crossBetween val="midCat"/>
      </c:valAx>
    </c:plotArea>
    <c:legend>
      <c:legendPos val="b"/>
      <c:overlay val="0"/>
    </c:legend>
    <c:plotVisOnly val="1"/>
    <c:dispBlanksAs val="gap"/>
    <c:showDLblsOverMax val="0"/>
  </c:chart>
  <c:printSettings>
    <c:headerFooter>
      <c:oddHeader>&amp;L&amp;G&amp;R&amp;12Formulaire justificatif pour les mesures de l'étanchéité à l'air
Version 2018.1
A utiliser jusqu'au 31 déc. 2018 max.</c:oddHeader>
    </c:headerFooter>
    <c:pageMargins b="0.78740157499999996" l="0.70000000000000007" r="0.70000000000000007" t="0.78740157499999996" header="0.30000000000000004" footer="0.3000000000000000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Points de mesure dépression</c:v>
          </c:tx>
          <c:spPr>
            <a:ln w="28575">
              <a:noFill/>
            </a:ln>
          </c:spPr>
          <c:marker>
            <c:symbol val="circle"/>
            <c:size val="7"/>
          </c:marker>
          <c:trendline>
            <c:spPr>
              <a:ln>
                <a:solidFill>
                  <a:srgbClr val="0070C0"/>
                </a:solidFill>
              </a:ln>
            </c:spPr>
            <c:trendlineType val="power"/>
            <c:forward val="10"/>
            <c:backward val="8"/>
            <c:dispRSqr val="0"/>
            <c:dispEq val="0"/>
          </c:trendline>
          <c:xVal>
            <c:numRef>
              <c:f>'Zone 2'!$A$56:$A$65</c:f>
              <c:numCache>
                <c:formatCode>General</c:formatCode>
                <c:ptCount val="10"/>
              </c:numCache>
            </c:numRef>
          </c:xVal>
          <c:yVal>
            <c:numRef>
              <c:f>'Zone 2'!$F$56:$F$65</c:f>
              <c:numCache>
                <c:formatCode>General</c:formatCode>
                <c:ptCount val="10"/>
              </c:numCache>
            </c:numRef>
          </c:yVal>
          <c:smooth val="0"/>
          <c:extLst xmlns:DataManagerRef="urn:DataManager">
            <c:ext xmlns:c16="http://schemas.microsoft.com/office/drawing/2014/chart" uri="{C3380CC4-5D6E-409C-BE32-E72D297353CC}">
              <c16:uniqueId val="{00000000-0813-4BA2-BDEB-1517F8DF8515}"/>
            </c:ext>
          </c:extLst>
        </c:ser>
        <c:ser>
          <c:idx val="1"/>
          <c:order val="1"/>
          <c:tx>
            <c:v>Points de mesure surpression</c:v>
          </c:tx>
          <c:spPr>
            <a:ln w="28575">
              <a:noFill/>
            </a:ln>
          </c:spPr>
          <c:marker>
            <c:symbol val="square"/>
            <c:size val="5"/>
            <c:spPr>
              <a:solidFill>
                <a:srgbClr val="FF0000"/>
              </a:solidFill>
            </c:spPr>
          </c:marker>
          <c:trendline>
            <c:spPr>
              <a:ln>
                <a:solidFill>
                  <a:srgbClr val="FF0000"/>
                </a:solidFill>
              </a:ln>
            </c:spPr>
            <c:trendlineType val="power"/>
            <c:forward val="10"/>
            <c:backward val="8"/>
            <c:dispRSqr val="0"/>
            <c:dispEq val="0"/>
          </c:trendline>
          <c:xVal>
            <c:numRef>
              <c:f>'Zone 2'!$K$56:$K$65</c:f>
              <c:numCache>
                <c:formatCode>General</c:formatCode>
                <c:ptCount val="10"/>
              </c:numCache>
            </c:numRef>
          </c:xVal>
          <c:yVal>
            <c:numRef>
              <c:f>'Zone 2'!$P$56:$P$65</c:f>
              <c:numCache>
                <c:formatCode>General</c:formatCode>
                <c:ptCount val="10"/>
              </c:numCache>
            </c:numRef>
          </c:yVal>
          <c:smooth val="0"/>
          <c:extLst xmlns:DataManagerRef="urn:DataManager">
            <c:ext xmlns:c16="http://schemas.microsoft.com/office/drawing/2014/chart" uri="{C3380CC4-5D6E-409C-BE32-E72D297353CC}">
              <c16:uniqueId val="{00000001-0813-4BA2-BDEB-1517F8DF8515}"/>
            </c:ext>
          </c:extLst>
        </c:ser>
        <c:dLbls>
          <c:showLegendKey val="0"/>
          <c:showVal val="0"/>
          <c:showCatName val="0"/>
          <c:showSerName val="0"/>
          <c:showPercent val="0"/>
          <c:showBubbleSize val="0"/>
        </c:dLbls>
        <c:axId val="145164928"/>
        <c:axId val="145179008"/>
      </c:scatterChart>
      <c:valAx>
        <c:axId val="145164928"/>
        <c:scaling>
          <c:logBase val="10"/>
          <c:orientation val="minMax"/>
          <c:min val="1"/>
        </c:scaling>
        <c:delete val="0"/>
        <c:axPos val="b"/>
        <c:majorGridlines/>
        <c:minorGridlines/>
        <c:numFmt formatCode="General" sourceLinked="1"/>
        <c:majorTickMark val="out"/>
        <c:minorTickMark val="none"/>
        <c:tickLblPos val="nextTo"/>
        <c:crossAx val="145179008"/>
        <c:crosses val="autoZero"/>
        <c:crossBetween val="midCat"/>
      </c:valAx>
      <c:valAx>
        <c:axId val="145179008"/>
        <c:scaling>
          <c:logBase val="10"/>
          <c:orientation val="minMax"/>
          <c:min val="1"/>
        </c:scaling>
        <c:delete val="0"/>
        <c:axPos val="l"/>
        <c:majorGridlines/>
        <c:minorGridlines/>
        <c:numFmt formatCode="General" sourceLinked="1"/>
        <c:majorTickMark val="out"/>
        <c:minorTickMark val="none"/>
        <c:tickLblPos val="nextTo"/>
        <c:crossAx val="145164928"/>
        <c:crosses val="autoZero"/>
        <c:crossBetween val="midCat"/>
      </c:valAx>
    </c:plotArea>
    <c:legend>
      <c:legendPos val="b"/>
      <c:overlay val="0"/>
    </c:legend>
    <c:plotVisOnly val="1"/>
    <c:dispBlanksAs val="gap"/>
    <c:showDLblsOverMax val="0"/>
  </c:chart>
  <c:printSettings>
    <c:headerFooter>
      <c:oddHeader>&amp;L&amp;G&amp;R&amp;12Formulaire justificatif pour les mesures de l'étanchéité à l'air
Version 2018.1
A utiliser jusqu'au 31 déc. 2018 max.</c:oddHeader>
    </c:headerFooter>
    <c:pageMargins b="0.78740157499999996" l="0.70000000000000007" r="0.70000000000000007" t="0.78740157499999996" header="0.30000000000000004" footer="0.30000000000000004"/>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Points de mesure dépression</c:v>
          </c:tx>
          <c:spPr>
            <a:ln w="28575">
              <a:noFill/>
            </a:ln>
          </c:spPr>
          <c:marker>
            <c:symbol val="circle"/>
            <c:size val="7"/>
          </c:marker>
          <c:trendline>
            <c:spPr>
              <a:ln>
                <a:solidFill>
                  <a:srgbClr val="0070C0"/>
                </a:solidFill>
              </a:ln>
            </c:spPr>
            <c:trendlineType val="power"/>
            <c:forward val="10"/>
            <c:backward val="8"/>
            <c:dispRSqr val="0"/>
            <c:dispEq val="0"/>
          </c:trendline>
          <c:xVal>
            <c:numRef>
              <c:f>'Zone 20'!$A$56:$A$65</c:f>
              <c:numCache>
                <c:formatCode>General</c:formatCode>
                <c:ptCount val="10"/>
              </c:numCache>
            </c:numRef>
          </c:xVal>
          <c:yVal>
            <c:numRef>
              <c:f>'Zone 20'!$F$56:$F$65</c:f>
              <c:numCache>
                <c:formatCode>General</c:formatCode>
                <c:ptCount val="10"/>
              </c:numCache>
            </c:numRef>
          </c:yVal>
          <c:smooth val="0"/>
          <c:extLst xmlns:DataManagerRef="urn:DataManager">
            <c:ext xmlns:c16="http://schemas.microsoft.com/office/drawing/2014/chart" uri="{C3380CC4-5D6E-409C-BE32-E72D297353CC}">
              <c16:uniqueId val="{00000000-6772-4520-BC18-512E8D4B9589}"/>
            </c:ext>
          </c:extLst>
        </c:ser>
        <c:ser>
          <c:idx val="1"/>
          <c:order val="1"/>
          <c:tx>
            <c:v>Points de mesure surpression</c:v>
          </c:tx>
          <c:spPr>
            <a:ln w="28575">
              <a:noFill/>
            </a:ln>
          </c:spPr>
          <c:marker>
            <c:symbol val="square"/>
            <c:size val="5"/>
            <c:spPr>
              <a:solidFill>
                <a:srgbClr val="FF0000"/>
              </a:solidFill>
            </c:spPr>
          </c:marker>
          <c:trendline>
            <c:spPr>
              <a:ln>
                <a:solidFill>
                  <a:srgbClr val="FF0000"/>
                </a:solidFill>
              </a:ln>
            </c:spPr>
            <c:trendlineType val="power"/>
            <c:forward val="10"/>
            <c:backward val="8"/>
            <c:dispRSqr val="0"/>
            <c:dispEq val="0"/>
          </c:trendline>
          <c:xVal>
            <c:numRef>
              <c:f>'Zone 20'!$K$56:$K$65</c:f>
              <c:numCache>
                <c:formatCode>General</c:formatCode>
                <c:ptCount val="10"/>
              </c:numCache>
            </c:numRef>
          </c:xVal>
          <c:yVal>
            <c:numRef>
              <c:f>'Zone 20'!$P$56:$P$65</c:f>
              <c:numCache>
                <c:formatCode>General</c:formatCode>
                <c:ptCount val="10"/>
              </c:numCache>
            </c:numRef>
          </c:yVal>
          <c:smooth val="0"/>
          <c:extLst xmlns:DataManagerRef="urn:DataManager">
            <c:ext xmlns:c16="http://schemas.microsoft.com/office/drawing/2014/chart" uri="{C3380CC4-5D6E-409C-BE32-E72D297353CC}">
              <c16:uniqueId val="{00000001-6772-4520-BC18-512E8D4B9589}"/>
            </c:ext>
          </c:extLst>
        </c:ser>
        <c:dLbls>
          <c:showLegendKey val="0"/>
          <c:showVal val="0"/>
          <c:showCatName val="0"/>
          <c:showSerName val="0"/>
          <c:showPercent val="0"/>
          <c:showBubbleSize val="0"/>
        </c:dLbls>
        <c:axId val="145164928"/>
        <c:axId val="145179008"/>
      </c:scatterChart>
      <c:valAx>
        <c:axId val="145164928"/>
        <c:scaling>
          <c:logBase val="10"/>
          <c:orientation val="minMax"/>
          <c:min val="1"/>
        </c:scaling>
        <c:delete val="0"/>
        <c:axPos val="b"/>
        <c:majorGridlines/>
        <c:minorGridlines/>
        <c:numFmt formatCode="General" sourceLinked="1"/>
        <c:majorTickMark val="out"/>
        <c:minorTickMark val="none"/>
        <c:tickLblPos val="nextTo"/>
        <c:crossAx val="145179008"/>
        <c:crosses val="autoZero"/>
        <c:crossBetween val="midCat"/>
      </c:valAx>
      <c:valAx>
        <c:axId val="145179008"/>
        <c:scaling>
          <c:logBase val="10"/>
          <c:orientation val="minMax"/>
          <c:min val="1"/>
        </c:scaling>
        <c:delete val="0"/>
        <c:axPos val="l"/>
        <c:majorGridlines/>
        <c:minorGridlines/>
        <c:numFmt formatCode="General" sourceLinked="1"/>
        <c:majorTickMark val="out"/>
        <c:minorTickMark val="none"/>
        <c:tickLblPos val="nextTo"/>
        <c:crossAx val="145164928"/>
        <c:crosses val="autoZero"/>
        <c:crossBetween val="midCat"/>
      </c:valAx>
    </c:plotArea>
    <c:legend>
      <c:legendPos val="b"/>
      <c:overlay val="0"/>
    </c:legend>
    <c:plotVisOnly val="1"/>
    <c:dispBlanksAs val="gap"/>
    <c:showDLblsOverMax val="0"/>
  </c:chart>
  <c:printSettings>
    <c:headerFooter>
      <c:oddHeader>&amp;L&amp;G&amp;R&amp;12Formulaire justificatif pour les mesures de l'étanchéité à l'air
Version 2018.1
A utiliser jusqu'au 31 déc. 2018 max.</c:oddHeader>
    </c:headerFooter>
    <c:pageMargins b="0.78740157499999996" l="0.70000000000000007" r="0.70000000000000007" t="0.78740157499999996" header="0.30000000000000004" footer="0.3000000000000000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Points de mesure dépression</c:v>
          </c:tx>
          <c:spPr>
            <a:ln w="28575">
              <a:noFill/>
            </a:ln>
          </c:spPr>
          <c:marker>
            <c:symbol val="circle"/>
            <c:size val="7"/>
          </c:marker>
          <c:trendline>
            <c:spPr>
              <a:ln>
                <a:solidFill>
                  <a:srgbClr val="0070C0"/>
                </a:solidFill>
              </a:ln>
            </c:spPr>
            <c:trendlineType val="power"/>
            <c:forward val="10"/>
            <c:backward val="8"/>
            <c:dispRSqr val="0"/>
            <c:dispEq val="0"/>
          </c:trendline>
          <c:xVal>
            <c:numRef>
              <c:f>'Zone 3'!$A$56:$A$65</c:f>
              <c:numCache>
                <c:formatCode>General</c:formatCode>
                <c:ptCount val="10"/>
              </c:numCache>
            </c:numRef>
          </c:xVal>
          <c:yVal>
            <c:numRef>
              <c:f>'Zone 3'!$F$56:$F$65</c:f>
              <c:numCache>
                <c:formatCode>General</c:formatCode>
                <c:ptCount val="10"/>
              </c:numCache>
            </c:numRef>
          </c:yVal>
          <c:smooth val="0"/>
          <c:extLst xmlns:DataManagerRef="urn:DataManager">
            <c:ext xmlns:c16="http://schemas.microsoft.com/office/drawing/2014/chart" uri="{C3380CC4-5D6E-409C-BE32-E72D297353CC}">
              <c16:uniqueId val="{00000000-D53C-4D43-B943-3E327DDC75A5}"/>
            </c:ext>
          </c:extLst>
        </c:ser>
        <c:ser>
          <c:idx val="1"/>
          <c:order val="1"/>
          <c:tx>
            <c:v>Points de mesure surpression</c:v>
          </c:tx>
          <c:spPr>
            <a:ln w="28575">
              <a:noFill/>
            </a:ln>
          </c:spPr>
          <c:marker>
            <c:symbol val="square"/>
            <c:size val="5"/>
            <c:spPr>
              <a:solidFill>
                <a:srgbClr val="FF0000"/>
              </a:solidFill>
            </c:spPr>
          </c:marker>
          <c:trendline>
            <c:spPr>
              <a:ln>
                <a:solidFill>
                  <a:srgbClr val="FF0000"/>
                </a:solidFill>
              </a:ln>
            </c:spPr>
            <c:trendlineType val="power"/>
            <c:forward val="10"/>
            <c:backward val="8"/>
            <c:dispRSqr val="0"/>
            <c:dispEq val="0"/>
          </c:trendline>
          <c:xVal>
            <c:numRef>
              <c:f>'Zone 3'!$K$56:$K$65</c:f>
              <c:numCache>
                <c:formatCode>General</c:formatCode>
                <c:ptCount val="10"/>
              </c:numCache>
            </c:numRef>
          </c:xVal>
          <c:yVal>
            <c:numRef>
              <c:f>'Zone 3'!$P$56:$P$65</c:f>
              <c:numCache>
                <c:formatCode>General</c:formatCode>
                <c:ptCount val="10"/>
              </c:numCache>
            </c:numRef>
          </c:yVal>
          <c:smooth val="0"/>
          <c:extLst xmlns:DataManagerRef="urn:DataManager">
            <c:ext xmlns:c16="http://schemas.microsoft.com/office/drawing/2014/chart" uri="{C3380CC4-5D6E-409C-BE32-E72D297353CC}">
              <c16:uniqueId val="{00000001-D53C-4D43-B943-3E327DDC75A5}"/>
            </c:ext>
          </c:extLst>
        </c:ser>
        <c:dLbls>
          <c:showLegendKey val="0"/>
          <c:showVal val="0"/>
          <c:showCatName val="0"/>
          <c:showSerName val="0"/>
          <c:showPercent val="0"/>
          <c:showBubbleSize val="0"/>
        </c:dLbls>
        <c:axId val="145164928"/>
        <c:axId val="145179008"/>
      </c:scatterChart>
      <c:valAx>
        <c:axId val="145164928"/>
        <c:scaling>
          <c:logBase val="10"/>
          <c:orientation val="minMax"/>
          <c:min val="1"/>
        </c:scaling>
        <c:delete val="0"/>
        <c:axPos val="b"/>
        <c:majorGridlines/>
        <c:minorGridlines/>
        <c:numFmt formatCode="General" sourceLinked="1"/>
        <c:majorTickMark val="out"/>
        <c:minorTickMark val="none"/>
        <c:tickLblPos val="nextTo"/>
        <c:crossAx val="145179008"/>
        <c:crosses val="autoZero"/>
        <c:crossBetween val="midCat"/>
      </c:valAx>
      <c:valAx>
        <c:axId val="145179008"/>
        <c:scaling>
          <c:logBase val="10"/>
          <c:orientation val="minMax"/>
          <c:min val="1"/>
        </c:scaling>
        <c:delete val="0"/>
        <c:axPos val="l"/>
        <c:majorGridlines/>
        <c:minorGridlines/>
        <c:numFmt formatCode="General" sourceLinked="1"/>
        <c:majorTickMark val="out"/>
        <c:minorTickMark val="none"/>
        <c:tickLblPos val="nextTo"/>
        <c:crossAx val="145164928"/>
        <c:crosses val="autoZero"/>
        <c:crossBetween val="midCat"/>
      </c:valAx>
    </c:plotArea>
    <c:legend>
      <c:legendPos val="b"/>
      <c:overlay val="0"/>
    </c:legend>
    <c:plotVisOnly val="1"/>
    <c:dispBlanksAs val="gap"/>
    <c:showDLblsOverMax val="0"/>
  </c:chart>
  <c:printSettings>
    <c:headerFooter>
      <c:oddHeader>&amp;L&amp;G&amp;R&amp;12Formulaire justificatif pour les mesures de l'étanchéité à l'air
Version 2018.1
A utiliser jusqu'au 31 déc. 2018 max.</c:oddHeader>
    </c:headerFooter>
    <c:pageMargins b="0.78740157499999996" l="0.70000000000000007" r="0.70000000000000007" t="0.78740157499999996"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Points de mesure dépression</c:v>
          </c:tx>
          <c:spPr>
            <a:ln w="28575">
              <a:noFill/>
            </a:ln>
          </c:spPr>
          <c:marker>
            <c:symbol val="circle"/>
            <c:size val="7"/>
          </c:marker>
          <c:trendline>
            <c:spPr>
              <a:ln>
                <a:solidFill>
                  <a:srgbClr val="0070C0"/>
                </a:solidFill>
              </a:ln>
            </c:spPr>
            <c:trendlineType val="power"/>
            <c:forward val="10"/>
            <c:backward val="8"/>
            <c:dispRSqr val="0"/>
            <c:dispEq val="0"/>
          </c:trendline>
          <c:xVal>
            <c:numRef>
              <c:f>'Zone 4'!$A$56:$A$65</c:f>
              <c:numCache>
                <c:formatCode>General</c:formatCode>
                <c:ptCount val="10"/>
              </c:numCache>
            </c:numRef>
          </c:xVal>
          <c:yVal>
            <c:numRef>
              <c:f>'Zone 4'!$F$56:$F$65</c:f>
              <c:numCache>
                <c:formatCode>General</c:formatCode>
                <c:ptCount val="10"/>
              </c:numCache>
            </c:numRef>
          </c:yVal>
          <c:smooth val="0"/>
          <c:extLst xmlns:DataManagerRef="urn:DataManager">
            <c:ext xmlns:c16="http://schemas.microsoft.com/office/drawing/2014/chart" uri="{C3380CC4-5D6E-409C-BE32-E72D297353CC}">
              <c16:uniqueId val="{00000000-E6AD-478F-8E47-6B0665EC99CC}"/>
            </c:ext>
          </c:extLst>
        </c:ser>
        <c:ser>
          <c:idx val="1"/>
          <c:order val="1"/>
          <c:tx>
            <c:v>Points de mesure surpression</c:v>
          </c:tx>
          <c:spPr>
            <a:ln w="28575">
              <a:noFill/>
            </a:ln>
          </c:spPr>
          <c:marker>
            <c:symbol val="square"/>
            <c:size val="5"/>
            <c:spPr>
              <a:solidFill>
                <a:srgbClr val="FF0000"/>
              </a:solidFill>
            </c:spPr>
          </c:marker>
          <c:trendline>
            <c:spPr>
              <a:ln>
                <a:solidFill>
                  <a:srgbClr val="FF0000"/>
                </a:solidFill>
              </a:ln>
            </c:spPr>
            <c:trendlineType val="power"/>
            <c:forward val="10"/>
            <c:backward val="8"/>
            <c:dispRSqr val="0"/>
            <c:dispEq val="0"/>
          </c:trendline>
          <c:xVal>
            <c:numRef>
              <c:f>'Zone 4'!$K$56:$K$65</c:f>
              <c:numCache>
                <c:formatCode>General</c:formatCode>
                <c:ptCount val="10"/>
              </c:numCache>
            </c:numRef>
          </c:xVal>
          <c:yVal>
            <c:numRef>
              <c:f>'Zone 4'!$P$56:$P$65</c:f>
              <c:numCache>
                <c:formatCode>General</c:formatCode>
                <c:ptCount val="10"/>
              </c:numCache>
            </c:numRef>
          </c:yVal>
          <c:smooth val="0"/>
          <c:extLst xmlns:DataManagerRef="urn:DataManager">
            <c:ext xmlns:c16="http://schemas.microsoft.com/office/drawing/2014/chart" uri="{C3380CC4-5D6E-409C-BE32-E72D297353CC}">
              <c16:uniqueId val="{00000001-E6AD-478F-8E47-6B0665EC99CC}"/>
            </c:ext>
          </c:extLst>
        </c:ser>
        <c:dLbls>
          <c:showLegendKey val="0"/>
          <c:showVal val="0"/>
          <c:showCatName val="0"/>
          <c:showSerName val="0"/>
          <c:showPercent val="0"/>
          <c:showBubbleSize val="0"/>
        </c:dLbls>
        <c:axId val="145164928"/>
        <c:axId val="145179008"/>
      </c:scatterChart>
      <c:valAx>
        <c:axId val="145164928"/>
        <c:scaling>
          <c:logBase val="10"/>
          <c:orientation val="minMax"/>
          <c:min val="1"/>
        </c:scaling>
        <c:delete val="0"/>
        <c:axPos val="b"/>
        <c:majorGridlines/>
        <c:minorGridlines/>
        <c:numFmt formatCode="General" sourceLinked="1"/>
        <c:majorTickMark val="out"/>
        <c:minorTickMark val="none"/>
        <c:tickLblPos val="nextTo"/>
        <c:crossAx val="145179008"/>
        <c:crosses val="autoZero"/>
        <c:crossBetween val="midCat"/>
      </c:valAx>
      <c:valAx>
        <c:axId val="145179008"/>
        <c:scaling>
          <c:logBase val="10"/>
          <c:orientation val="minMax"/>
          <c:min val="1"/>
        </c:scaling>
        <c:delete val="0"/>
        <c:axPos val="l"/>
        <c:majorGridlines/>
        <c:minorGridlines/>
        <c:numFmt formatCode="General" sourceLinked="1"/>
        <c:majorTickMark val="out"/>
        <c:minorTickMark val="none"/>
        <c:tickLblPos val="nextTo"/>
        <c:crossAx val="145164928"/>
        <c:crosses val="autoZero"/>
        <c:crossBetween val="midCat"/>
      </c:valAx>
    </c:plotArea>
    <c:legend>
      <c:legendPos val="b"/>
      <c:overlay val="0"/>
    </c:legend>
    <c:plotVisOnly val="1"/>
    <c:dispBlanksAs val="gap"/>
    <c:showDLblsOverMax val="0"/>
  </c:chart>
  <c:printSettings>
    <c:headerFooter>
      <c:oddHeader>&amp;L&amp;G&amp;R&amp;12Formulaire justificatif pour les mesures de l'étanchéité à l'air
Version 2018.1
A utiliser jusqu'au 31 déc. 2018 max.</c:oddHeader>
    </c:headerFooter>
    <c:pageMargins b="0.78740157499999996" l="0.70000000000000007" r="0.70000000000000007" t="0.78740157499999996" header="0.30000000000000004" footer="0.30000000000000004"/>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Points de mesure dépression</c:v>
          </c:tx>
          <c:spPr>
            <a:ln w="28575">
              <a:noFill/>
            </a:ln>
          </c:spPr>
          <c:marker>
            <c:symbol val="circle"/>
            <c:size val="7"/>
          </c:marker>
          <c:trendline>
            <c:spPr>
              <a:ln>
                <a:solidFill>
                  <a:srgbClr val="0070C0"/>
                </a:solidFill>
              </a:ln>
            </c:spPr>
            <c:trendlineType val="power"/>
            <c:forward val="10"/>
            <c:backward val="8"/>
            <c:dispRSqr val="0"/>
            <c:dispEq val="0"/>
          </c:trendline>
          <c:xVal>
            <c:numRef>
              <c:f>'Zone 5'!$A$56:$A$65</c:f>
              <c:numCache>
                <c:formatCode>General</c:formatCode>
                <c:ptCount val="10"/>
              </c:numCache>
            </c:numRef>
          </c:xVal>
          <c:yVal>
            <c:numRef>
              <c:f>'Zone 5'!$F$56:$F$65</c:f>
              <c:numCache>
                <c:formatCode>General</c:formatCode>
                <c:ptCount val="10"/>
              </c:numCache>
            </c:numRef>
          </c:yVal>
          <c:smooth val="0"/>
          <c:extLst xmlns:DataManagerRef="urn:DataManager">
            <c:ext xmlns:c16="http://schemas.microsoft.com/office/drawing/2014/chart" uri="{C3380CC4-5D6E-409C-BE32-E72D297353CC}">
              <c16:uniqueId val="{00000000-30D6-436D-A17F-86C587821D97}"/>
            </c:ext>
          </c:extLst>
        </c:ser>
        <c:ser>
          <c:idx val="1"/>
          <c:order val="1"/>
          <c:tx>
            <c:v>Points de mesure surpression</c:v>
          </c:tx>
          <c:spPr>
            <a:ln w="28575">
              <a:noFill/>
            </a:ln>
          </c:spPr>
          <c:marker>
            <c:symbol val="square"/>
            <c:size val="5"/>
            <c:spPr>
              <a:solidFill>
                <a:srgbClr val="FF0000"/>
              </a:solidFill>
            </c:spPr>
          </c:marker>
          <c:trendline>
            <c:spPr>
              <a:ln>
                <a:solidFill>
                  <a:srgbClr val="FF0000"/>
                </a:solidFill>
              </a:ln>
            </c:spPr>
            <c:trendlineType val="power"/>
            <c:forward val="10"/>
            <c:backward val="8"/>
            <c:dispRSqr val="0"/>
            <c:dispEq val="0"/>
          </c:trendline>
          <c:xVal>
            <c:numRef>
              <c:f>'Zone 5'!$K$56:$K$65</c:f>
              <c:numCache>
                <c:formatCode>General</c:formatCode>
                <c:ptCount val="10"/>
              </c:numCache>
            </c:numRef>
          </c:xVal>
          <c:yVal>
            <c:numRef>
              <c:f>'Zone 5'!$P$56:$P$65</c:f>
              <c:numCache>
                <c:formatCode>General</c:formatCode>
                <c:ptCount val="10"/>
              </c:numCache>
            </c:numRef>
          </c:yVal>
          <c:smooth val="0"/>
          <c:extLst xmlns:DataManagerRef="urn:DataManager">
            <c:ext xmlns:c16="http://schemas.microsoft.com/office/drawing/2014/chart" uri="{C3380CC4-5D6E-409C-BE32-E72D297353CC}">
              <c16:uniqueId val="{00000001-30D6-436D-A17F-86C587821D97}"/>
            </c:ext>
          </c:extLst>
        </c:ser>
        <c:dLbls>
          <c:showLegendKey val="0"/>
          <c:showVal val="0"/>
          <c:showCatName val="0"/>
          <c:showSerName val="0"/>
          <c:showPercent val="0"/>
          <c:showBubbleSize val="0"/>
        </c:dLbls>
        <c:axId val="145164928"/>
        <c:axId val="145179008"/>
      </c:scatterChart>
      <c:valAx>
        <c:axId val="145164928"/>
        <c:scaling>
          <c:logBase val="10"/>
          <c:orientation val="minMax"/>
          <c:min val="1"/>
        </c:scaling>
        <c:delete val="0"/>
        <c:axPos val="b"/>
        <c:majorGridlines/>
        <c:minorGridlines/>
        <c:numFmt formatCode="General" sourceLinked="1"/>
        <c:majorTickMark val="out"/>
        <c:minorTickMark val="none"/>
        <c:tickLblPos val="nextTo"/>
        <c:crossAx val="145179008"/>
        <c:crosses val="autoZero"/>
        <c:crossBetween val="midCat"/>
      </c:valAx>
      <c:valAx>
        <c:axId val="145179008"/>
        <c:scaling>
          <c:logBase val="10"/>
          <c:orientation val="minMax"/>
          <c:min val="1"/>
        </c:scaling>
        <c:delete val="0"/>
        <c:axPos val="l"/>
        <c:majorGridlines/>
        <c:minorGridlines/>
        <c:numFmt formatCode="General" sourceLinked="1"/>
        <c:majorTickMark val="out"/>
        <c:minorTickMark val="none"/>
        <c:tickLblPos val="nextTo"/>
        <c:crossAx val="145164928"/>
        <c:crosses val="autoZero"/>
        <c:crossBetween val="midCat"/>
      </c:valAx>
    </c:plotArea>
    <c:legend>
      <c:legendPos val="b"/>
      <c:overlay val="0"/>
    </c:legend>
    <c:plotVisOnly val="1"/>
    <c:dispBlanksAs val="gap"/>
    <c:showDLblsOverMax val="0"/>
  </c:chart>
  <c:printSettings>
    <c:headerFooter>
      <c:oddHeader>&amp;L&amp;G&amp;R&amp;12Formulaire justificatif pour les mesures de l'étanchéité à l'air
Version 2018.1
A utiliser jusqu'au 31 déc. 2018 max.</c:oddHeader>
    </c:headerFooter>
    <c:pageMargins b="0.78740157499999996" l="0.70000000000000007" r="0.70000000000000007" t="0.78740157499999996" header="0.30000000000000004" footer="0.30000000000000004"/>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Points de mesure dépression</c:v>
          </c:tx>
          <c:spPr>
            <a:ln w="28575">
              <a:noFill/>
            </a:ln>
          </c:spPr>
          <c:marker>
            <c:symbol val="circle"/>
            <c:size val="7"/>
          </c:marker>
          <c:trendline>
            <c:spPr>
              <a:ln>
                <a:solidFill>
                  <a:srgbClr val="0070C0"/>
                </a:solidFill>
              </a:ln>
            </c:spPr>
            <c:trendlineType val="power"/>
            <c:forward val="10"/>
            <c:backward val="8"/>
            <c:dispRSqr val="0"/>
            <c:dispEq val="0"/>
          </c:trendline>
          <c:xVal>
            <c:numRef>
              <c:f>'Zone 6'!$A$56:$A$65</c:f>
              <c:numCache>
                <c:formatCode>General</c:formatCode>
                <c:ptCount val="10"/>
              </c:numCache>
            </c:numRef>
          </c:xVal>
          <c:yVal>
            <c:numRef>
              <c:f>'Zone 6'!$F$56:$F$65</c:f>
              <c:numCache>
                <c:formatCode>General</c:formatCode>
                <c:ptCount val="10"/>
              </c:numCache>
            </c:numRef>
          </c:yVal>
          <c:smooth val="0"/>
          <c:extLst xmlns:DataManagerRef="urn:DataManager">
            <c:ext xmlns:c16="http://schemas.microsoft.com/office/drawing/2014/chart" uri="{C3380CC4-5D6E-409C-BE32-E72D297353CC}">
              <c16:uniqueId val="{00000000-05A2-48EE-A586-79C43F08FB7D}"/>
            </c:ext>
          </c:extLst>
        </c:ser>
        <c:ser>
          <c:idx val="1"/>
          <c:order val="1"/>
          <c:tx>
            <c:v>Points de mesure surpression</c:v>
          </c:tx>
          <c:spPr>
            <a:ln w="28575">
              <a:noFill/>
            </a:ln>
          </c:spPr>
          <c:marker>
            <c:symbol val="square"/>
            <c:size val="5"/>
            <c:spPr>
              <a:solidFill>
                <a:srgbClr val="FF0000"/>
              </a:solidFill>
            </c:spPr>
          </c:marker>
          <c:trendline>
            <c:spPr>
              <a:ln>
                <a:solidFill>
                  <a:srgbClr val="FF0000"/>
                </a:solidFill>
              </a:ln>
            </c:spPr>
            <c:trendlineType val="power"/>
            <c:forward val="10"/>
            <c:backward val="8"/>
            <c:dispRSqr val="0"/>
            <c:dispEq val="0"/>
          </c:trendline>
          <c:xVal>
            <c:numRef>
              <c:f>'Zone 6'!$K$56:$K$65</c:f>
              <c:numCache>
                <c:formatCode>General</c:formatCode>
                <c:ptCount val="10"/>
              </c:numCache>
            </c:numRef>
          </c:xVal>
          <c:yVal>
            <c:numRef>
              <c:f>'Zone 6'!$P$56:$P$65</c:f>
              <c:numCache>
                <c:formatCode>General</c:formatCode>
                <c:ptCount val="10"/>
              </c:numCache>
            </c:numRef>
          </c:yVal>
          <c:smooth val="0"/>
          <c:extLst xmlns:DataManagerRef="urn:DataManager">
            <c:ext xmlns:c16="http://schemas.microsoft.com/office/drawing/2014/chart" uri="{C3380CC4-5D6E-409C-BE32-E72D297353CC}">
              <c16:uniqueId val="{00000001-05A2-48EE-A586-79C43F08FB7D}"/>
            </c:ext>
          </c:extLst>
        </c:ser>
        <c:dLbls>
          <c:showLegendKey val="0"/>
          <c:showVal val="0"/>
          <c:showCatName val="0"/>
          <c:showSerName val="0"/>
          <c:showPercent val="0"/>
          <c:showBubbleSize val="0"/>
        </c:dLbls>
        <c:axId val="145164928"/>
        <c:axId val="145179008"/>
      </c:scatterChart>
      <c:valAx>
        <c:axId val="145164928"/>
        <c:scaling>
          <c:logBase val="10"/>
          <c:orientation val="minMax"/>
          <c:min val="1"/>
        </c:scaling>
        <c:delete val="0"/>
        <c:axPos val="b"/>
        <c:majorGridlines/>
        <c:minorGridlines/>
        <c:numFmt formatCode="General" sourceLinked="1"/>
        <c:majorTickMark val="out"/>
        <c:minorTickMark val="none"/>
        <c:tickLblPos val="nextTo"/>
        <c:crossAx val="145179008"/>
        <c:crosses val="autoZero"/>
        <c:crossBetween val="midCat"/>
      </c:valAx>
      <c:valAx>
        <c:axId val="145179008"/>
        <c:scaling>
          <c:logBase val="10"/>
          <c:orientation val="minMax"/>
          <c:min val="1"/>
        </c:scaling>
        <c:delete val="0"/>
        <c:axPos val="l"/>
        <c:majorGridlines/>
        <c:minorGridlines/>
        <c:numFmt formatCode="General" sourceLinked="1"/>
        <c:majorTickMark val="out"/>
        <c:minorTickMark val="none"/>
        <c:tickLblPos val="nextTo"/>
        <c:crossAx val="145164928"/>
        <c:crosses val="autoZero"/>
        <c:crossBetween val="midCat"/>
      </c:valAx>
    </c:plotArea>
    <c:legend>
      <c:legendPos val="b"/>
      <c:overlay val="0"/>
    </c:legend>
    <c:plotVisOnly val="1"/>
    <c:dispBlanksAs val="gap"/>
    <c:showDLblsOverMax val="0"/>
  </c:chart>
  <c:printSettings>
    <c:headerFooter>
      <c:oddHeader>&amp;L&amp;G&amp;R&amp;12Formulaire justificatif pour les mesures de l'étanchéité à l'air
Version 2018.1
A utiliser jusqu'au 31 déc. 2018 max.</c:oddHeader>
    </c:headerFooter>
    <c:pageMargins b="0.78740157499999996" l="0.70000000000000007" r="0.70000000000000007" t="0.78740157499999996" header="0.30000000000000004" footer="0.30000000000000004"/>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Points de mesure dépression</c:v>
          </c:tx>
          <c:spPr>
            <a:ln w="28575">
              <a:noFill/>
            </a:ln>
          </c:spPr>
          <c:marker>
            <c:symbol val="circle"/>
            <c:size val="7"/>
          </c:marker>
          <c:trendline>
            <c:spPr>
              <a:ln>
                <a:solidFill>
                  <a:srgbClr val="0070C0"/>
                </a:solidFill>
              </a:ln>
            </c:spPr>
            <c:trendlineType val="power"/>
            <c:forward val="10"/>
            <c:backward val="8"/>
            <c:dispRSqr val="0"/>
            <c:dispEq val="0"/>
          </c:trendline>
          <c:xVal>
            <c:numRef>
              <c:f>'Zone 7'!$A$56:$A$65</c:f>
              <c:numCache>
                <c:formatCode>General</c:formatCode>
                <c:ptCount val="10"/>
              </c:numCache>
            </c:numRef>
          </c:xVal>
          <c:yVal>
            <c:numRef>
              <c:f>'Zone 7'!$F$56:$F$65</c:f>
              <c:numCache>
                <c:formatCode>General</c:formatCode>
                <c:ptCount val="10"/>
              </c:numCache>
            </c:numRef>
          </c:yVal>
          <c:smooth val="0"/>
          <c:extLst xmlns:DataManagerRef="urn:DataManager">
            <c:ext xmlns:c16="http://schemas.microsoft.com/office/drawing/2014/chart" uri="{C3380CC4-5D6E-409C-BE32-E72D297353CC}">
              <c16:uniqueId val="{00000000-813E-4FC5-BB07-D8C26BBDE6B9}"/>
            </c:ext>
          </c:extLst>
        </c:ser>
        <c:ser>
          <c:idx val="1"/>
          <c:order val="1"/>
          <c:tx>
            <c:v>Points de mesure surpression</c:v>
          </c:tx>
          <c:spPr>
            <a:ln w="28575">
              <a:noFill/>
            </a:ln>
          </c:spPr>
          <c:marker>
            <c:symbol val="square"/>
            <c:size val="5"/>
            <c:spPr>
              <a:solidFill>
                <a:srgbClr val="FF0000"/>
              </a:solidFill>
            </c:spPr>
          </c:marker>
          <c:trendline>
            <c:spPr>
              <a:ln>
                <a:solidFill>
                  <a:srgbClr val="FF0000"/>
                </a:solidFill>
              </a:ln>
            </c:spPr>
            <c:trendlineType val="power"/>
            <c:forward val="10"/>
            <c:backward val="8"/>
            <c:dispRSqr val="0"/>
            <c:dispEq val="0"/>
          </c:trendline>
          <c:xVal>
            <c:numRef>
              <c:f>'Zone 7'!$K$56:$K$65</c:f>
              <c:numCache>
                <c:formatCode>General</c:formatCode>
                <c:ptCount val="10"/>
              </c:numCache>
            </c:numRef>
          </c:xVal>
          <c:yVal>
            <c:numRef>
              <c:f>'Zone 7'!$P$56:$P$65</c:f>
              <c:numCache>
                <c:formatCode>General</c:formatCode>
                <c:ptCount val="10"/>
              </c:numCache>
            </c:numRef>
          </c:yVal>
          <c:smooth val="0"/>
          <c:extLst xmlns:DataManagerRef="urn:DataManager">
            <c:ext xmlns:c16="http://schemas.microsoft.com/office/drawing/2014/chart" uri="{C3380CC4-5D6E-409C-BE32-E72D297353CC}">
              <c16:uniqueId val="{00000001-813E-4FC5-BB07-D8C26BBDE6B9}"/>
            </c:ext>
          </c:extLst>
        </c:ser>
        <c:dLbls>
          <c:showLegendKey val="0"/>
          <c:showVal val="0"/>
          <c:showCatName val="0"/>
          <c:showSerName val="0"/>
          <c:showPercent val="0"/>
          <c:showBubbleSize val="0"/>
        </c:dLbls>
        <c:axId val="145164928"/>
        <c:axId val="145179008"/>
      </c:scatterChart>
      <c:valAx>
        <c:axId val="145164928"/>
        <c:scaling>
          <c:logBase val="10"/>
          <c:orientation val="minMax"/>
          <c:min val="1"/>
        </c:scaling>
        <c:delete val="0"/>
        <c:axPos val="b"/>
        <c:majorGridlines/>
        <c:minorGridlines/>
        <c:numFmt formatCode="General" sourceLinked="1"/>
        <c:majorTickMark val="out"/>
        <c:minorTickMark val="none"/>
        <c:tickLblPos val="nextTo"/>
        <c:crossAx val="145179008"/>
        <c:crosses val="autoZero"/>
        <c:crossBetween val="midCat"/>
      </c:valAx>
      <c:valAx>
        <c:axId val="145179008"/>
        <c:scaling>
          <c:logBase val="10"/>
          <c:orientation val="minMax"/>
          <c:min val="1"/>
        </c:scaling>
        <c:delete val="0"/>
        <c:axPos val="l"/>
        <c:majorGridlines/>
        <c:minorGridlines/>
        <c:numFmt formatCode="General" sourceLinked="1"/>
        <c:majorTickMark val="out"/>
        <c:minorTickMark val="none"/>
        <c:tickLblPos val="nextTo"/>
        <c:crossAx val="145164928"/>
        <c:crosses val="autoZero"/>
        <c:crossBetween val="midCat"/>
      </c:valAx>
    </c:plotArea>
    <c:legend>
      <c:legendPos val="b"/>
      <c:overlay val="0"/>
    </c:legend>
    <c:plotVisOnly val="1"/>
    <c:dispBlanksAs val="gap"/>
    <c:showDLblsOverMax val="0"/>
  </c:chart>
  <c:printSettings>
    <c:headerFooter>
      <c:oddHeader>&amp;L&amp;G&amp;R&amp;12Formulaire justificatif pour les mesures de l'étanchéité à l'air
Version 2018.1
A utiliser jusqu'au 31 déc. 2018 max.</c:oddHeader>
    </c:headerFooter>
    <c:pageMargins b="0.78740157499999996" l="0.70000000000000007" r="0.70000000000000007" t="0.78740157499999996" header="0.30000000000000004" footer="0.30000000000000004"/>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Points de mesure dépression</c:v>
          </c:tx>
          <c:spPr>
            <a:ln w="28575">
              <a:noFill/>
            </a:ln>
          </c:spPr>
          <c:marker>
            <c:symbol val="circle"/>
            <c:size val="7"/>
          </c:marker>
          <c:trendline>
            <c:spPr>
              <a:ln>
                <a:solidFill>
                  <a:srgbClr val="0070C0"/>
                </a:solidFill>
              </a:ln>
            </c:spPr>
            <c:trendlineType val="power"/>
            <c:forward val="10"/>
            <c:backward val="8"/>
            <c:dispRSqr val="0"/>
            <c:dispEq val="0"/>
          </c:trendline>
          <c:xVal>
            <c:numRef>
              <c:f>'Zone 8'!$A$56:$A$65</c:f>
              <c:numCache>
                <c:formatCode>General</c:formatCode>
                <c:ptCount val="10"/>
              </c:numCache>
            </c:numRef>
          </c:xVal>
          <c:yVal>
            <c:numRef>
              <c:f>'Zone 8'!$F$56:$F$65</c:f>
              <c:numCache>
                <c:formatCode>General</c:formatCode>
                <c:ptCount val="10"/>
              </c:numCache>
            </c:numRef>
          </c:yVal>
          <c:smooth val="0"/>
          <c:extLst xmlns:DataManagerRef="urn:DataManager">
            <c:ext xmlns:c16="http://schemas.microsoft.com/office/drawing/2014/chart" uri="{C3380CC4-5D6E-409C-BE32-E72D297353CC}">
              <c16:uniqueId val="{00000000-AE6E-4374-8B36-8BC2863CF30C}"/>
            </c:ext>
          </c:extLst>
        </c:ser>
        <c:ser>
          <c:idx val="1"/>
          <c:order val="1"/>
          <c:tx>
            <c:v>Points de mesure surpression</c:v>
          </c:tx>
          <c:spPr>
            <a:ln w="28575">
              <a:noFill/>
            </a:ln>
          </c:spPr>
          <c:marker>
            <c:symbol val="square"/>
            <c:size val="5"/>
            <c:spPr>
              <a:solidFill>
                <a:srgbClr val="FF0000"/>
              </a:solidFill>
            </c:spPr>
          </c:marker>
          <c:trendline>
            <c:spPr>
              <a:ln>
                <a:solidFill>
                  <a:srgbClr val="FF0000"/>
                </a:solidFill>
              </a:ln>
            </c:spPr>
            <c:trendlineType val="power"/>
            <c:forward val="10"/>
            <c:backward val="8"/>
            <c:dispRSqr val="0"/>
            <c:dispEq val="0"/>
          </c:trendline>
          <c:xVal>
            <c:numRef>
              <c:f>'Zone 8'!$K$56:$K$65</c:f>
              <c:numCache>
                <c:formatCode>General</c:formatCode>
                <c:ptCount val="10"/>
              </c:numCache>
            </c:numRef>
          </c:xVal>
          <c:yVal>
            <c:numRef>
              <c:f>'Zone 8'!$P$56:$P$65</c:f>
              <c:numCache>
                <c:formatCode>General</c:formatCode>
                <c:ptCount val="10"/>
              </c:numCache>
            </c:numRef>
          </c:yVal>
          <c:smooth val="0"/>
          <c:extLst xmlns:DataManagerRef="urn:DataManager">
            <c:ext xmlns:c16="http://schemas.microsoft.com/office/drawing/2014/chart" uri="{C3380CC4-5D6E-409C-BE32-E72D297353CC}">
              <c16:uniqueId val="{00000001-AE6E-4374-8B36-8BC2863CF30C}"/>
            </c:ext>
          </c:extLst>
        </c:ser>
        <c:dLbls>
          <c:showLegendKey val="0"/>
          <c:showVal val="0"/>
          <c:showCatName val="0"/>
          <c:showSerName val="0"/>
          <c:showPercent val="0"/>
          <c:showBubbleSize val="0"/>
        </c:dLbls>
        <c:axId val="145164928"/>
        <c:axId val="145179008"/>
      </c:scatterChart>
      <c:valAx>
        <c:axId val="145164928"/>
        <c:scaling>
          <c:logBase val="10"/>
          <c:orientation val="minMax"/>
          <c:min val="1"/>
        </c:scaling>
        <c:delete val="0"/>
        <c:axPos val="b"/>
        <c:majorGridlines/>
        <c:minorGridlines/>
        <c:numFmt formatCode="General" sourceLinked="1"/>
        <c:majorTickMark val="out"/>
        <c:minorTickMark val="none"/>
        <c:tickLblPos val="nextTo"/>
        <c:crossAx val="145179008"/>
        <c:crosses val="autoZero"/>
        <c:crossBetween val="midCat"/>
      </c:valAx>
      <c:valAx>
        <c:axId val="145179008"/>
        <c:scaling>
          <c:logBase val="10"/>
          <c:orientation val="minMax"/>
          <c:min val="1"/>
        </c:scaling>
        <c:delete val="0"/>
        <c:axPos val="l"/>
        <c:majorGridlines/>
        <c:minorGridlines/>
        <c:numFmt formatCode="General" sourceLinked="1"/>
        <c:majorTickMark val="out"/>
        <c:minorTickMark val="none"/>
        <c:tickLblPos val="nextTo"/>
        <c:crossAx val="145164928"/>
        <c:crosses val="autoZero"/>
        <c:crossBetween val="midCat"/>
      </c:valAx>
    </c:plotArea>
    <c:legend>
      <c:legendPos val="b"/>
      <c:overlay val="0"/>
    </c:legend>
    <c:plotVisOnly val="1"/>
    <c:dispBlanksAs val="gap"/>
    <c:showDLblsOverMax val="0"/>
  </c:chart>
  <c:printSettings>
    <c:headerFooter>
      <c:oddHeader>&amp;L&amp;G&amp;R&amp;12Formulaire justificatif pour les mesures de l'étanchéité à l'air
Version 2018.1
A utiliser jusqu'au 31 déc. 2018 max.</c:oddHeader>
    </c:headerFooter>
    <c:pageMargins b="0.78740157499999996" l="0.70000000000000007" r="0.70000000000000007" t="0.78740157499999996" header="0.30000000000000004" footer="0.30000000000000004"/>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Points de mesure dépression</c:v>
          </c:tx>
          <c:spPr>
            <a:ln w="28575">
              <a:noFill/>
            </a:ln>
          </c:spPr>
          <c:marker>
            <c:symbol val="circle"/>
            <c:size val="7"/>
          </c:marker>
          <c:trendline>
            <c:spPr>
              <a:ln>
                <a:solidFill>
                  <a:srgbClr val="0070C0"/>
                </a:solidFill>
              </a:ln>
            </c:spPr>
            <c:trendlineType val="power"/>
            <c:forward val="10"/>
            <c:backward val="8"/>
            <c:dispRSqr val="0"/>
            <c:dispEq val="0"/>
          </c:trendline>
          <c:xVal>
            <c:numRef>
              <c:f>'Zone 9'!$A$56:$A$65</c:f>
              <c:numCache>
                <c:formatCode>General</c:formatCode>
                <c:ptCount val="10"/>
              </c:numCache>
            </c:numRef>
          </c:xVal>
          <c:yVal>
            <c:numRef>
              <c:f>'Zone 9'!$F$56:$F$65</c:f>
              <c:numCache>
                <c:formatCode>General</c:formatCode>
                <c:ptCount val="10"/>
              </c:numCache>
            </c:numRef>
          </c:yVal>
          <c:smooth val="0"/>
          <c:extLst xmlns:DataManagerRef="urn:DataManager">
            <c:ext xmlns:c16="http://schemas.microsoft.com/office/drawing/2014/chart" uri="{C3380CC4-5D6E-409C-BE32-E72D297353CC}">
              <c16:uniqueId val="{00000000-F4BD-44F8-BF25-056DA29017C8}"/>
            </c:ext>
          </c:extLst>
        </c:ser>
        <c:ser>
          <c:idx val="1"/>
          <c:order val="1"/>
          <c:tx>
            <c:v>Points de mesure surpression</c:v>
          </c:tx>
          <c:spPr>
            <a:ln w="28575">
              <a:noFill/>
            </a:ln>
          </c:spPr>
          <c:marker>
            <c:symbol val="square"/>
            <c:size val="5"/>
            <c:spPr>
              <a:solidFill>
                <a:srgbClr val="FF0000"/>
              </a:solidFill>
            </c:spPr>
          </c:marker>
          <c:trendline>
            <c:spPr>
              <a:ln>
                <a:solidFill>
                  <a:srgbClr val="FF0000"/>
                </a:solidFill>
              </a:ln>
            </c:spPr>
            <c:trendlineType val="power"/>
            <c:forward val="10"/>
            <c:backward val="8"/>
            <c:dispRSqr val="0"/>
            <c:dispEq val="0"/>
          </c:trendline>
          <c:xVal>
            <c:numRef>
              <c:f>'Zone 9'!$K$56:$K$65</c:f>
              <c:numCache>
                <c:formatCode>General</c:formatCode>
                <c:ptCount val="10"/>
              </c:numCache>
            </c:numRef>
          </c:xVal>
          <c:yVal>
            <c:numRef>
              <c:f>'Zone 9'!$P$56:$P$65</c:f>
              <c:numCache>
                <c:formatCode>General</c:formatCode>
                <c:ptCount val="10"/>
              </c:numCache>
            </c:numRef>
          </c:yVal>
          <c:smooth val="0"/>
          <c:extLst xmlns:DataManagerRef="urn:DataManager">
            <c:ext xmlns:c16="http://schemas.microsoft.com/office/drawing/2014/chart" uri="{C3380CC4-5D6E-409C-BE32-E72D297353CC}">
              <c16:uniqueId val="{00000001-F4BD-44F8-BF25-056DA29017C8}"/>
            </c:ext>
          </c:extLst>
        </c:ser>
        <c:dLbls>
          <c:showLegendKey val="0"/>
          <c:showVal val="0"/>
          <c:showCatName val="0"/>
          <c:showSerName val="0"/>
          <c:showPercent val="0"/>
          <c:showBubbleSize val="0"/>
        </c:dLbls>
        <c:axId val="145164928"/>
        <c:axId val="145179008"/>
      </c:scatterChart>
      <c:valAx>
        <c:axId val="145164928"/>
        <c:scaling>
          <c:logBase val="10"/>
          <c:orientation val="minMax"/>
          <c:min val="1"/>
        </c:scaling>
        <c:delete val="0"/>
        <c:axPos val="b"/>
        <c:majorGridlines/>
        <c:minorGridlines/>
        <c:numFmt formatCode="General" sourceLinked="1"/>
        <c:majorTickMark val="out"/>
        <c:minorTickMark val="none"/>
        <c:tickLblPos val="nextTo"/>
        <c:crossAx val="145179008"/>
        <c:crosses val="autoZero"/>
        <c:crossBetween val="midCat"/>
      </c:valAx>
      <c:valAx>
        <c:axId val="145179008"/>
        <c:scaling>
          <c:logBase val="10"/>
          <c:orientation val="minMax"/>
          <c:min val="1"/>
        </c:scaling>
        <c:delete val="0"/>
        <c:axPos val="l"/>
        <c:majorGridlines/>
        <c:minorGridlines/>
        <c:numFmt formatCode="General" sourceLinked="1"/>
        <c:majorTickMark val="out"/>
        <c:minorTickMark val="none"/>
        <c:tickLblPos val="nextTo"/>
        <c:crossAx val="145164928"/>
        <c:crosses val="autoZero"/>
        <c:crossBetween val="midCat"/>
      </c:valAx>
    </c:plotArea>
    <c:legend>
      <c:legendPos val="b"/>
      <c:overlay val="0"/>
    </c:legend>
    <c:plotVisOnly val="1"/>
    <c:dispBlanksAs val="gap"/>
    <c:showDLblsOverMax val="0"/>
  </c:chart>
  <c:printSettings>
    <c:headerFooter>
      <c:oddHeader>&amp;L&amp;G&amp;R&amp;12Formulaire justificatif pour les mesures de l'étanchéité à l'air
Version 2018.1
A utiliser jusqu'au 31 déc. 2018 max.</c:oddHeader>
    </c:headerFooter>
    <c:pageMargins b="0.78740157499999996" l="0.70000000000000007" r="0.70000000000000007" t="0.78740157499999996" header="0.30000000000000004" footer="0.30000000000000004"/>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16</xdr:col>
      <xdr:colOff>257174</xdr:colOff>
      <xdr:row>0</xdr:row>
      <xdr:rowOff>19049</xdr:rowOff>
    </xdr:from>
    <xdr:to>
      <xdr:col>19</xdr:col>
      <xdr:colOff>285749</xdr:colOff>
      <xdr:row>4</xdr:row>
      <xdr:rowOff>152400</xdr:rowOff>
    </xdr:to>
    <xdr:pic>
      <xdr:nvPicPr>
        <xdr:cNvPr id="3" name="Grafik 2" descr="Grafikzz">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62549" y="19049"/>
          <a:ext cx="942975" cy="942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257174</xdr:colOff>
      <xdr:row>0</xdr:row>
      <xdr:rowOff>19049</xdr:rowOff>
    </xdr:from>
    <xdr:to>
      <xdr:col>19</xdr:col>
      <xdr:colOff>285749</xdr:colOff>
      <xdr:row>4</xdr:row>
      <xdr:rowOff>152400</xdr:rowOff>
    </xdr:to>
    <xdr:pic>
      <xdr:nvPicPr>
        <xdr:cNvPr id="4" name="Grafik 2" descr="Grafikzz">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62549" y="19049"/>
          <a:ext cx="942975" cy="942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104775</xdr:colOff>
      <xdr:row>67</xdr:row>
      <xdr:rowOff>0</xdr:rowOff>
    </xdr:from>
    <xdr:to>
      <xdr:col>19</xdr:col>
      <xdr:colOff>209550</xdr:colOff>
      <xdr:row>95</xdr:row>
      <xdr:rowOff>0</xdr:rowOff>
    </xdr:to>
    <xdr:graphicFrame macro="">
      <xdr:nvGraphicFramePr>
        <xdr:cNvPr id="2" name="Diagramm 14">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104775</xdr:colOff>
      <xdr:row>67</xdr:row>
      <xdr:rowOff>0</xdr:rowOff>
    </xdr:from>
    <xdr:to>
      <xdr:col>19</xdr:col>
      <xdr:colOff>209550</xdr:colOff>
      <xdr:row>95</xdr:row>
      <xdr:rowOff>9525</xdr:rowOff>
    </xdr:to>
    <xdr:graphicFrame macro="">
      <xdr:nvGraphicFramePr>
        <xdr:cNvPr id="2" name="Diagramm 14">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104775</xdr:colOff>
      <xdr:row>67</xdr:row>
      <xdr:rowOff>0</xdr:rowOff>
    </xdr:from>
    <xdr:to>
      <xdr:col>19</xdr:col>
      <xdr:colOff>209550</xdr:colOff>
      <xdr:row>95</xdr:row>
      <xdr:rowOff>9525</xdr:rowOff>
    </xdr:to>
    <xdr:graphicFrame macro="">
      <xdr:nvGraphicFramePr>
        <xdr:cNvPr id="2" name="Diagramm 14">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104775</xdr:colOff>
      <xdr:row>67</xdr:row>
      <xdr:rowOff>0</xdr:rowOff>
    </xdr:from>
    <xdr:to>
      <xdr:col>19</xdr:col>
      <xdr:colOff>209550</xdr:colOff>
      <xdr:row>95</xdr:row>
      <xdr:rowOff>0</xdr:rowOff>
    </xdr:to>
    <xdr:graphicFrame macro="">
      <xdr:nvGraphicFramePr>
        <xdr:cNvPr id="2" name="Diagramm 14">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104775</xdr:colOff>
      <xdr:row>67</xdr:row>
      <xdr:rowOff>0</xdr:rowOff>
    </xdr:from>
    <xdr:to>
      <xdr:col>19</xdr:col>
      <xdr:colOff>209550</xdr:colOff>
      <xdr:row>95</xdr:row>
      <xdr:rowOff>9525</xdr:rowOff>
    </xdr:to>
    <xdr:graphicFrame macro="">
      <xdr:nvGraphicFramePr>
        <xdr:cNvPr id="2" name="Diagramm 14">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104775</xdr:colOff>
      <xdr:row>67</xdr:row>
      <xdr:rowOff>0</xdr:rowOff>
    </xdr:from>
    <xdr:to>
      <xdr:col>19</xdr:col>
      <xdr:colOff>209550</xdr:colOff>
      <xdr:row>94</xdr:row>
      <xdr:rowOff>171450</xdr:rowOff>
    </xdr:to>
    <xdr:graphicFrame macro="">
      <xdr:nvGraphicFramePr>
        <xdr:cNvPr id="2" name="Diagramm 14">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104775</xdr:colOff>
      <xdr:row>67</xdr:row>
      <xdr:rowOff>0</xdr:rowOff>
    </xdr:from>
    <xdr:to>
      <xdr:col>19</xdr:col>
      <xdr:colOff>209550</xdr:colOff>
      <xdr:row>94</xdr:row>
      <xdr:rowOff>171450</xdr:rowOff>
    </xdr:to>
    <xdr:graphicFrame macro="">
      <xdr:nvGraphicFramePr>
        <xdr:cNvPr id="2" name="Diagramm 14">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104775</xdr:colOff>
      <xdr:row>67</xdr:row>
      <xdr:rowOff>0</xdr:rowOff>
    </xdr:from>
    <xdr:to>
      <xdr:col>19</xdr:col>
      <xdr:colOff>209550</xdr:colOff>
      <xdr:row>94</xdr:row>
      <xdr:rowOff>171450</xdr:rowOff>
    </xdr:to>
    <xdr:graphicFrame macro="">
      <xdr:nvGraphicFramePr>
        <xdr:cNvPr id="2" name="Diagramm 1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104775</xdr:colOff>
      <xdr:row>67</xdr:row>
      <xdr:rowOff>0</xdr:rowOff>
    </xdr:from>
    <xdr:to>
      <xdr:col>19</xdr:col>
      <xdr:colOff>209550</xdr:colOff>
      <xdr:row>94</xdr:row>
      <xdr:rowOff>171450</xdr:rowOff>
    </xdr:to>
    <xdr:graphicFrame macro="">
      <xdr:nvGraphicFramePr>
        <xdr:cNvPr id="2" name="Diagramm 14">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104775</xdr:colOff>
      <xdr:row>67</xdr:row>
      <xdr:rowOff>0</xdr:rowOff>
    </xdr:from>
    <xdr:to>
      <xdr:col>19</xdr:col>
      <xdr:colOff>209550</xdr:colOff>
      <xdr:row>95</xdr:row>
      <xdr:rowOff>0</xdr:rowOff>
    </xdr:to>
    <xdr:graphicFrame macro="">
      <xdr:nvGraphicFramePr>
        <xdr:cNvPr id="2" name="Diagramm 14">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67</xdr:row>
      <xdr:rowOff>0</xdr:rowOff>
    </xdr:from>
    <xdr:to>
      <xdr:col>19</xdr:col>
      <xdr:colOff>209550</xdr:colOff>
      <xdr:row>94</xdr:row>
      <xdr:rowOff>171450</xdr:rowOff>
    </xdr:to>
    <xdr:graphicFrame macro="">
      <xdr:nvGraphicFramePr>
        <xdr:cNvPr id="5" name="Diagramm 1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104775</xdr:colOff>
      <xdr:row>67</xdr:row>
      <xdr:rowOff>0</xdr:rowOff>
    </xdr:from>
    <xdr:to>
      <xdr:col>19</xdr:col>
      <xdr:colOff>209550</xdr:colOff>
      <xdr:row>95</xdr:row>
      <xdr:rowOff>9525</xdr:rowOff>
    </xdr:to>
    <xdr:graphicFrame macro="">
      <xdr:nvGraphicFramePr>
        <xdr:cNvPr id="2" name="Diagramm 14">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104775</xdr:colOff>
      <xdr:row>67</xdr:row>
      <xdr:rowOff>0</xdr:rowOff>
    </xdr:from>
    <xdr:to>
      <xdr:col>19</xdr:col>
      <xdr:colOff>209550</xdr:colOff>
      <xdr:row>95</xdr:row>
      <xdr:rowOff>0</xdr:rowOff>
    </xdr:to>
    <xdr:graphicFrame macro="">
      <xdr:nvGraphicFramePr>
        <xdr:cNvPr id="2" name="Diagramm 14">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768894</xdr:colOff>
      <xdr:row>33</xdr:row>
      <xdr:rowOff>92529</xdr:rowOff>
    </xdr:from>
    <xdr:to>
      <xdr:col>0</xdr:col>
      <xdr:colOff>1210854</xdr:colOff>
      <xdr:row>38</xdr:row>
      <xdr:rowOff>75747</xdr:rowOff>
    </xdr:to>
    <xdr:sp macro="" textlink="">
      <xdr:nvSpPr>
        <xdr:cNvPr id="2" name="Rechteck 1" descr="Diagonal weit nach oben">
          <a:extLst>
            <a:ext uri="{FF2B5EF4-FFF2-40B4-BE49-F238E27FC236}">
              <a16:creationId xmlns:a16="http://schemas.microsoft.com/office/drawing/2014/main" id="{9B268BA9-C2C4-42DE-8F3C-7A8F954BC639}"/>
            </a:ext>
          </a:extLst>
        </xdr:cNvPr>
        <xdr:cNvSpPr>
          <a:spLocks noChangeArrowheads="1"/>
        </xdr:cNvSpPr>
      </xdr:nvSpPr>
      <xdr:spPr bwMode="auto">
        <a:xfrm>
          <a:off x="768894" y="8712654"/>
          <a:ext cx="441960" cy="1545318"/>
        </a:xfrm>
        <a:prstGeom prst="rect">
          <a:avLst/>
        </a:prstGeom>
        <a:pattFill prst="wdUpDiag">
          <a:fgClr>
            <a:srgbClr val="000000"/>
          </a:fgClr>
          <a:bgClr>
            <a:srgbClr val="FFCC99"/>
          </a:bgClr>
        </a:pattFill>
        <a:ln w="44450">
          <a:solidFill>
            <a:srgbClr val="000000"/>
          </a:solidFill>
          <a:miter lim="800000"/>
          <a:headEnd/>
          <a:tailEnd/>
        </a:ln>
      </xdr:spPr>
      <xdr:txBody>
        <a:bodyPr rot="0" vert="horz" wrap="square" lIns="91440" tIns="45720" rIns="91440" bIns="45720" anchor="t" anchorCtr="0" upright="1">
          <a:noAutofit/>
        </a:bodyPr>
        <a:lstStyle/>
        <a:p>
          <a:endParaRPr lang="de-CH"/>
        </a:p>
      </xdr:txBody>
    </xdr:sp>
    <xdr:clientData/>
  </xdr:twoCellAnchor>
  <xdr:twoCellAnchor>
    <xdr:from>
      <xdr:col>0</xdr:col>
      <xdr:colOff>435519</xdr:colOff>
      <xdr:row>33</xdr:row>
      <xdr:rowOff>726259</xdr:rowOff>
    </xdr:from>
    <xdr:to>
      <xdr:col>0</xdr:col>
      <xdr:colOff>1501049</xdr:colOff>
      <xdr:row>35</xdr:row>
      <xdr:rowOff>15785</xdr:rowOff>
    </xdr:to>
    <xdr:sp macro="" textlink="">
      <xdr:nvSpPr>
        <xdr:cNvPr id="3" name="Rechteck 2">
          <a:extLst>
            <a:ext uri="{FF2B5EF4-FFF2-40B4-BE49-F238E27FC236}">
              <a16:creationId xmlns:a16="http://schemas.microsoft.com/office/drawing/2014/main" id="{52F66543-AFBC-42B2-BC68-225353D4C59A}"/>
            </a:ext>
          </a:extLst>
        </xdr:cNvPr>
        <xdr:cNvSpPr>
          <a:spLocks noChangeArrowheads="1"/>
        </xdr:cNvSpPr>
      </xdr:nvSpPr>
      <xdr:spPr bwMode="auto">
        <a:xfrm>
          <a:off x="435519" y="9346384"/>
          <a:ext cx="1065530" cy="308701"/>
        </a:xfrm>
        <a:prstGeom prst="rect">
          <a:avLst/>
        </a:prstGeom>
        <a:solidFill>
          <a:srgbClr val="FFFFFF"/>
        </a:solidFill>
        <a:ln w="25400">
          <a:solidFill>
            <a:srgbClr val="000000"/>
          </a:solidFill>
          <a:miter lim="800000"/>
          <a:headEnd/>
          <a:tailEnd/>
        </a:ln>
      </xdr:spPr>
      <xdr:txBody>
        <a:bodyPr rot="0" vert="horz" wrap="square" lIns="91440" tIns="45720" rIns="91440" bIns="45720" anchor="t" anchorCtr="0" upright="1">
          <a:noAutofit/>
        </a:bodyPr>
        <a:lstStyle/>
        <a:p>
          <a:endParaRPr lang="de-CH"/>
        </a:p>
      </xdr:txBody>
    </xdr:sp>
    <xdr:clientData/>
  </xdr:twoCellAnchor>
  <xdr:twoCellAnchor>
    <xdr:from>
      <xdr:col>0</xdr:col>
      <xdr:colOff>726349</xdr:colOff>
      <xdr:row>35</xdr:row>
      <xdr:rowOff>26077</xdr:rowOff>
    </xdr:from>
    <xdr:to>
      <xdr:col>0</xdr:col>
      <xdr:colOff>1261654</xdr:colOff>
      <xdr:row>35</xdr:row>
      <xdr:rowOff>70527</xdr:rowOff>
    </xdr:to>
    <xdr:sp macro="" textlink="">
      <xdr:nvSpPr>
        <xdr:cNvPr id="4" name="Rechteck 3">
          <a:extLst>
            <a:ext uri="{FF2B5EF4-FFF2-40B4-BE49-F238E27FC236}">
              <a16:creationId xmlns:a16="http://schemas.microsoft.com/office/drawing/2014/main" id="{677954A1-89F4-4D11-A40B-6008D6E38CDA}"/>
            </a:ext>
          </a:extLst>
        </xdr:cNvPr>
        <xdr:cNvSpPr>
          <a:spLocks noChangeArrowheads="1"/>
        </xdr:cNvSpPr>
      </xdr:nvSpPr>
      <xdr:spPr bwMode="auto">
        <a:xfrm>
          <a:off x="726349" y="9665377"/>
          <a:ext cx="535305" cy="44450"/>
        </a:xfrm>
        <a:prstGeom prst="rect">
          <a:avLst/>
        </a:prstGeom>
        <a:solidFill>
          <a:srgbClr val="FFFFFF"/>
        </a:solidFill>
        <a:ln>
          <a:noFill/>
        </a:ln>
        <a:extLst>
          <a:ext uri="{91240B29-F687-4F45-9708-019B960494DF}">
            <a14:hiddenLine xmlns:a14="http://schemas.microsoft.com/office/drawing/2010/main" w="0">
              <a:solidFill>
                <a:srgbClr val="000000"/>
              </a:solidFill>
              <a:miter lim="800000"/>
              <a:headEnd/>
              <a:tailEnd/>
            </a14:hiddenLine>
          </a:ext>
        </a:extLst>
      </xdr:spPr>
      <xdr:txBody>
        <a:bodyPr rot="0" vert="horz" wrap="square" lIns="91440" tIns="45720" rIns="91440" bIns="45720" anchor="t" anchorCtr="0" upright="1">
          <a:noAutofit/>
        </a:bodyPr>
        <a:lstStyle/>
        <a:p>
          <a:endParaRPr lang="de-CH"/>
        </a:p>
      </xdr:txBody>
    </xdr:sp>
    <xdr:clientData/>
  </xdr:twoCellAnchor>
  <xdr:twoCellAnchor>
    <xdr:from>
      <xdr:col>0</xdr:col>
      <xdr:colOff>702219</xdr:colOff>
      <xdr:row>33</xdr:row>
      <xdr:rowOff>671649</xdr:rowOff>
    </xdr:from>
    <xdr:to>
      <xdr:col>0</xdr:col>
      <xdr:colOff>1238159</xdr:colOff>
      <xdr:row>33</xdr:row>
      <xdr:rowOff>716099</xdr:rowOff>
    </xdr:to>
    <xdr:sp macro="" textlink="">
      <xdr:nvSpPr>
        <xdr:cNvPr id="5" name="Rechteck 4">
          <a:extLst>
            <a:ext uri="{FF2B5EF4-FFF2-40B4-BE49-F238E27FC236}">
              <a16:creationId xmlns:a16="http://schemas.microsoft.com/office/drawing/2014/main" id="{1617660F-5734-4006-BF89-40DE469DD71A}"/>
            </a:ext>
          </a:extLst>
        </xdr:cNvPr>
        <xdr:cNvSpPr>
          <a:spLocks noChangeArrowheads="1"/>
        </xdr:cNvSpPr>
      </xdr:nvSpPr>
      <xdr:spPr bwMode="auto">
        <a:xfrm>
          <a:off x="702219" y="9291774"/>
          <a:ext cx="535940" cy="44450"/>
        </a:xfrm>
        <a:prstGeom prst="rect">
          <a:avLst/>
        </a:prstGeom>
        <a:solidFill>
          <a:srgbClr val="FFFFFF"/>
        </a:solidFill>
        <a:ln>
          <a:noFill/>
        </a:ln>
        <a:extLst>
          <a:ext uri="{91240B29-F687-4F45-9708-019B960494DF}">
            <a14:hiddenLine xmlns:a14="http://schemas.microsoft.com/office/drawing/2010/main" w="0">
              <a:solidFill>
                <a:srgbClr val="000000"/>
              </a:solidFill>
              <a:miter lim="800000"/>
              <a:headEnd/>
              <a:tailEnd/>
            </a14:hiddenLine>
          </a:ext>
        </a:extLst>
      </xdr:spPr>
      <xdr:txBody>
        <a:bodyPr rot="0" vert="horz" wrap="square" lIns="91440" tIns="45720" rIns="91440" bIns="45720" anchor="t" anchorCtr="0" upright="1">
          <a:noAutofit/>
        </a:bodyPr>
        <a:lstStyle/>
        <a:p>
          <a:endParaRPr lang="de-CH"/>
        </a:p>
      </xdr:txBody>
    </xdr:sp>
    <xdr:clientData/>
  </xdr:twoCellAnchor>
  <xdr:twoCellAnchor>
    <xdr:from>
      <xdr:col>0</xdr:col>
      <xdr:colOff>549184</xdr:colOff>
      <xdr:row>35</xdr:row>
      <xdr:rowOff>45630</xdr:rowOff>
    </xdr:from>
    <xdr:to>
      <xdr:col>0</xdr:col>
      <xdr:colOff>1429294</xdr:colOff>
      <xdr:row>36</xdr:row>
      <xdr:rowOff>635</xdr:rowOff>
    </xdr:to>
    <xdr:sp macro="" textlink="">
      <xdr:nvSpPr>
        <xdr:cNvPr id="6" name="Freihandform 39">
          <a:extLst>
            <a:ext uri="{FF2B5EF4-FFF2-40B4-BE49-F238E27FC236}">
              <a16:creationId xmlns:a16="http://schemas.microsoft.com/office/drawing/2014/main" id="{B7247E23-6926-405B-B0EA-DAB69DC54446}"/>
            </a:ext>
          </a:extLst>
        </xdr:cNvPr>
        <xdr:cNvSpPr>
          <a:spLocks/>
        </xdr:cNvSpPr>
      </xdr:nvSpPr>
      <xdr:spPr bwMode="auto">
        <a:xfrm>
          <a:off x="549184" y="9684930"/>
          <a:ext cx="880110" cy="135980"/>
        </a:xfrm>
        <a:custGeom>
          <a:avLst/>
          <a:gdLst>
            <a:gd name="T0" fmla="*/ 0 w 2832"/>
            <a:gd name="T1" fmla="*/ 687 h 741"/>
            <a:gd name="T2" fmla="*/ 540 w 2832"/>
            <a:gd name="T3" fmla="*/ 219 h 741"/>
            <a:gd name="T4" fmla="*/ 1386 w 2832"/>
            <a:gd name="T5" fmla="*/ 3 h 741"/>
            <a:gd name="T6" fmla="*/ 2196 w 2832"/>
            <a:gd name="T7" fmla="*/ 201 h 741"/>
            <a:gd name="T8" fmla="*/ 2832 w 2832"/>
            <a:gd name="T9" fmla="*/ 741 h 741"/>
          </a:gdLst>
          <a:ahLst/>
          <a:cxnLst>
            <a:cxn ang="0">
              <a:pos x="T0" y="T1"/>
            </a:cxn>
            <a:cxn ang="0">
              <a:pos x="T2" y="T3"/>
            </a:cxn>
            <a:cxn ang="0">
              <a:pos x="T4" y="T5"/>
            </a:cxn>
            <a:cxn ang="0">
              <a:pos x="T6" y="T7"/>
            </a:cxn>
            <a:cxn ang="0">
              <a:pos x="T8" y="T9"/>
            </a:cxn>
          </a:cxnLst>
          <a:rect l="0" t="0" r="r" b="b"/>
          <a:pathLst>
            <a:path w="2832" h="741">
              <a:moveTo>
                <a:pt x="0" y="687"/>
              </a:moveTo>
              <a:cubicBezTo>
                <a:pt x="151" y="499"/>
                <a:pt x="309" y="333"/>
                <a:pt x="540" y="219"/>
              </a:cubicBezTo>
              <a:cubicBezTo>
                <a:pt x="771" y="105"/>
                <a:pt x="1110" y="6"/>
                <a:pt x="1386" y="3"/>
              </a:cubicBezTo>
              <a:cubicBezTo>
                <a:pt x="1662" y="0"/>
                <a:pt x="1955" y="78"/>
                <a:pt x="2196" y="201"/>
              </a:cubicBezTo>
              <a:cubicBezTo>
                <a:pt x="2437" y="324"/>
                <a:pt x="2700" y="629"/>
                <a:pt x="2832" y="741"/>
              </a:cubicBezTo>
            </a:path>
          </a:pathLst>
        </a:custGeom>
        <a:noFill/>
        <a:ln w="25400">
          <a:solidFill>
            <a:srgbClr val="FF0000"/>
          </a:solidFill>
          <a:round/>
          <a:headEnd/>
          <a:tailEnd type="triangle" w="lg" len="lg"/>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de-CH"/>
        </a:p>
      </xdr:txBody>
    </xdr:sp>
    <xdr:clientData/>
  </xdr:twoCellAnchor>
  <xdr:twoCellAnchor>
    <xdr:from>
      <xdr:col>0</xdr:col>
      <xdr:colOff>558709</xdr:colOff>
      <xdr:row>33</xdr:row>
      <xdr:rowOff>557984</xdr:rowOff>
    </xdr:from>
    <xdr:to>
      <xdr:col>0</xdr:col>
      <xdr:colOff>1442629</xdr:colOff>
      <xdr:row>33</xdr:row>
      <xdr:rowOff>689429</xdr:rowOff>
    </xdr:to>
    <xdr:sp macro="" textlink="">
      <xdr:nvSpPr>
        <xdr:cNvPr id="7" name="Freihandform 34">
          <a:extLst>
            <a:ext uri="{FF2B5EF4-FFF2-40B4-BE49-F238E27FC236}">
              <a16:creationId xmlns:a16="http://schemas.microsoft.com/office/drawing/2014/main" id="{2E462C3D-3D16-4821-9E8E-27A3D39B5D70}"/>
            </a:ext>
          </a:extLst>
        </xdr:cNvPr>
        <xdr:cNvSpPr>
          <a:spLocks/>
        </xdr:cNvSpPr>
      </xdr:nvSpPr>
      <xdr:spPr bwMode="auto">
        <a:xfrm flipV="1">
          <a:off x="558709" y="9178109"/>
          <a:ext cx="883920" cy="131445"/>
        </a:xfrm>
        <a:custGeom>
          <a:avLst/>
          <a:gdLst>
            <a:gd name="T0" fmla="*/ 0 w 2832"/>
            <a:gd name="T1" fmla="*/ 687 h 741"/>
            <a:gd name="T2" fmla="*/ 540 w 2832"/>
            <a:gd name="T3" fmla="*/ 219 h 741"/>
            <a:gd name="T4" fmla="*/ 1386 w 2832"/>
            <a:gd name="T5" fmla="*/ 3 h 741"/>
            <a:gd name="T6" fmla="*/ 2196 w 2832"/>
            <a:gd name="T7" fmla="*/ 201 h 741"/>
            <a:gd name="T8" fmla="*/ 2832 w 2832"/>
            <a:gd name="T9" fmla="*/ 741 h 741"/>
          </a:gdLst>
          <a:ahLst/>
          <a:cxnLst>
            <a:cxn ang="0">
              <a:pos x="T0" y="T1"/>
            </a:cxn>
            <a:cxn ang="0">
              <a:pos x="T2" y="T3"/>
            </a:cxn>
            <a:cxn ang="0">
              <a:pos x="T4" y="T5"/>
            </a:cxn>
            <a:cxn ang="0">
              <a:pos x="T6" y="T7"/>
            </a:cxn>
            <a:cxn ang="0">
              <a:pos x="T8" y="T9"/>
            </a:cxn>
          </a:cxnLst>
          <a:rect l="0" t="0" r="r" b="b"/>
          <a:pathLst>
            <a:path w="2832" h="741">
              <a:moveTo>
                <a:pt x="0" y="687"/>
              </a:moveTo>
              <a:cubicBezTo>
                <a:pt x="151" y="499"/>
                <a:pt x="309" y="333"/>
                <a:pt x="540" y="219"/>
              </a:cubicBezTo>
              <a:cubicBezTo>
                <a:pt x="771" y="105"/>
                <a:pt x="1110" y="6"/>
                <a:pt x="1386" y="3"/>
              </a:cubicBezTo>
              <a:cubicBezTo>
                <a:pt x="1662" y="0"/>
                <a:pt x="1955" y="78"/>
                <a:pt x="2196" y="201"/>
              </a:cubicBezTo>
              <a:cubicBezTo>
                <a:pt x="2437" y="324"/>
                <a:pt x="2700" y="629"/>
                <a:pt x="2832" y="741"/>
              </a:cubicBezTo>
            </a:path>
          </a:pathLst>
        </a:custGeom>
        <a:noFill/>
        <a:ln w="25400">
          <a:solidFill>
            <a:srgbClr val="FF0000"/>
          </a:solidFill>
          <a:round/>
          <a:headEnd/>
          <a:tailEnd type="triangle" w="lg" len="lg"/>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de-CH"/>
        </a:p>
      </xdr:txBody>
    </xdr:sp>
    <xdr:clientData/>
  </xdr:twoCellAnchor>
  <xdr:twoCellAnchor>
    <xdr:from>
      <xdr:col>0</xdr:col>
      <xdr:colOff>420156</xdr:colOff>
      <xdr:row>33</xdr:row>
      <xdr:rowOff>593867</xdr:rowOff>
    </xdr:from>
    <xdr:to>
      <xdr:col>0</xdr:col>
      <xdr:colOff>455526</xdr:colOff>
      <xdr:row>36</xdr:row>
      <xdr:rowOff>122947</xdr:rowOff>
    </xdr:to>
    <xdr:sp macro="" textlink="">
      <xdr:nvSpPr>
        <xdr:cNvPr id="8" name="Rectangle 17">
          <a:extLst>
            <a:ext uri="{FF2B5EF4-FFF2-40B4-BE49-F238E27FC236}">
              <a16:creationId xmlns:a16="http://schemas.microsoft.com/office/drawing/2014/main" id="{224E0FB0-C606-47F4-915A-B50E8F395C2E}"/>
            </a:ext>
          </a:extLst>
        </xdr:cNvPr>
        <xdr:cNvSpPr>
          <a:spLocks noChangeArrowheads="1"/>
        </xdr:cNvSpPr>
      </xdr:nvSpPr>
      <xdr:spPr bwMode="auto">
        <a:xfrm>
          <a:off x="420156" y="9213992"/>
          <a:ext cx="35370" cy="729230"/>
        </a:xfrm>
        <a:prstGeom prst="rect">
          <a:avLst/>
        </a:prstGeom>
        <a:solidFill>
          <a:srgbClr val="FFFFFF"/>
        </a:solidFill>
        <a:ln>
          <a:noFill/>
        </a:ln>
        <a:extLst>
          <a:ext uri="{91240B29-F687-4F45-9708-019B960494DF}">
            <a14:hiddenLine xmlns:a14="http://schemas.microsoft.com/office/drawing/2010/main" w="25400">
              <a:solidFill>
                <a:srgbClr val="000000"/>
              </a:solidFill>
              <a:miter lim="800000"/>
              <a:headEnd/>
              <a:tailEnd/>
            </a14:hiddenLine>
          </a:ext>
        </a:extLst>
      </xdr:spPr>
    </xdr:sp>
    <xdr:clientData/>
  </xdr:twoCellAnchor>
  <xdr:twoCellAnchor>
    <xdr:from>
      <xdr:col>0</xdr:col>
      <xdr:colOff>1480757</xdr:colOff>
      <xdr:row>33</xdr:row>
      <xdr:rowOff>578863</xdr:rowOff>
    </xdr:from>
    <xdr:to>
      <xdr:col>0</xdr:col>
      <xdr:colOff>1519916</xdr:colOff>
      <xdr:row>36</xdr:row>
      <xdr:rowOff>108566</xdr:rowOff>
    </xdr:to>
    <xdr:sp macro="" textlink="">
      <xdr:nvSpPr>
        <xdr:cNvPr id="9" name="Rectangle 18">
          <a:extLst>
            <a:ext uri="{FF2B5EF4-FFF2-40B4-BE49-F238E27FC236}">
              <a16:creationId xmlns:a16="http://schemas.microsoft.com/office/drawing/2014/main" id="{8851C9EB-44B7-45D2-BA84-A47B7CAED162}"/>
            </a:ext>
          </a:extLst>
        </xdr:cNvPr>
        <xdr:cNvSpPr>
          <a:spLocks noChangeArrowheads="1"/>
        </xdr:cNvSpPr>
      </xdr:nvSpPr>
      <xdr:spPr bwMode="auto">
        <a:xfrm>
          <a:off x="1480757" y="9198988"/>
          <a:ext cx="39159" cy="729853"/>
        </a:xfrm>
        <a:prstGeom prst="rect">
          <a:avLst/>
        </a:prstGeom>
        <a:solidFill>
          <a:srgbClr val="FFFFFF"/>
        </a:solidFill>
        <a:ln>
          <a:noFill/>
        </a:ln>
        <a:extLst>
          <a:ext uri="{91240B29-F687-4F45-9708-019B960494DF}">
            <a14:hiddenLine xmlns:a14="http://schemas.microsoft.com/office/drawing/2010/main" w="25400">
              <a:solidFill>
                <a:srgbClr val="000000"/>
              </a:solidFill>
              <a:miter lim="800000"/>
              <a:headEnd/>
              <a:tailEnd/>
            </a14:hiddenLine>
          </a:ext>
        </a:extLst>
      </xdr:spPr>
    </xdr:sp>
    <xdr:clientData/>
  </xdr:twoCellAnchor>
  <xdr:twoCellAnchor>
    <xdr:from>
      <xdr:col>0</xdr:col>
      <xdr:colOff>332014</xdr:colOff>
      <xdr:row>33</xdr:row>
      <xdr:rowOff>747849</xdr:rowOff>
    </xdr:from>
    <xdr:to>
      <xdr:col>0</xdr:col>
      <xdr:colOff>1669324</xdr:colOff>
      <xdr:row>34</xdr:row>
      <xdr:rowOff>50619</xdr:rowOff>
    </xdr:to>
    <xdr:sp macro="" textlink="">
      <xdr:nvSpPr>
        <xdr:cNvPr id="10" name="Freihandform 33">
          <a:extLst>
            <a:ext uri="{FF2B5EF4-FFF2-40B4-BE49-F238E27FC236}">
              <a16:creationId xmlns:a16="http://schemas.microsoft.com/office/drawing/2014/main" id="{93D6D87A-1108-4A41-9271-E2B27F38535B}"/>
            </a:ext>
          </a:extLst>
        </xdr:cNvPr>
        <xdr:cNvSpPr>
          <a:spLocks/>
        </xdr:cNvSpPr>
      </xdr:nvSpPr>
      <xdr:spPr bwMode="auto">
        <a:xfrm>
          <a:off x="332014" y="7901124"/>
          <a:ext cx="1337310" cy="55245"/>
        </a:xfrm>
        <a:custGeom>
          <a:avLst/>
          <a:gdLst>
            <a:gd name="T0" fmla="*/ 0 w 1830"/>
            <a:gd name="T1" fmla="*/ 186 h 586"/>
            <a:gd name="T2" fmla="*/ 390 w 1830"/>
            <a:gd name="T3" fmla="*/ 489 h 586"/>
            <a:gd name="T4" fmla="*/ 894 w 1830"/>
            <a:gd name="T5" fmla="*/ 582 h 586"/>
            <a:gd name="T6" fmla="*/ 1371 w 1830"/>
            <a:gd name="T7" fmla="*/ 462 h 586"/>
            <a:gd name="T8" fmla="*/ 1830 w 1830"/>
            <a:gd name="T9" fmla="*/ 0 h 586"/>
          </a:gdLst>
          <a:ahLst/>
          <a:cxnLst>
            <a:cxn ang="0">
              <a:pos x="T0" y="T1"/>
            </a:cxn>
            <a:cxn ang="0">
              <a:pos x="T2" y="T3"/>
            </a:cxn>
            <a:cxn ang="0">
              <a:pos x="T4" y="T5"/>
            </a:cxn>
            <a:cxn ang="0">
              <a:pos x="T6" y="T7"/>
            </a:cxn>
            <a:cxn ang="0">
              <a:pos x="T8" y="T9"/>
            </a:cxn>
          </a:cxnLst>
          <a:rect l="0" t="0" r="r" b="b"/>
          <a:pathLst>
            <a:path w="1830" h="586">
              <a:moveTo>
                <a:pt x="0" y="186"/>
              </a:moveTo>
              <a:cubicBezTo>
                <a:pt x="65" y="236"/>
                <a:pt x="241" y="423"/>
                <a:pt x="390" y="489"/>
              </a:cubicBezTo>
              <a:cubicBezTo>
                <a:pt x="539" y="555"/>
                <a:pt x="731" y="586"/>
                <a:pt x="894" y="582"/>
              </a:cubicBezTo>
              <a:cubicBezTo>
                <a:pt x="1057" y="578"/>
                <a:pt x="1215" y="559"/>
                <a:pt x="1371" y="462"/>
              </a:cubicBezTo>
              <a:cubicBezTo>
                <a:pt x="1527" y="365"/>
                <a:pt x="1734" y="96"/>
                <a:pt x="1830" y="0"/>
              </a:cubicBezTo>
            </a:path>
          </a:pathLst>
        </a:custGeom>
        <a:noFill/>
        <a:ln w="15875" cap="flat">
          <a:solidFill>
            <a:srgbClr val="0000FF"/>
          </a:solidFill>
          <a:prstDash val="dash"/>
          <a:round/>
          <a:headEnd/>
          <a:tailEnd type="triangle" w="lg" len="lg"/>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de-CH"/>
        </a:p>
      </xdr:txBody>
    </xdr:sp>
    <xdr:clientData/>
  </xdr:twoCellAnchor>
  <xdr:twoCellAnchor>
    <xdr:from>
      <xdr:col>0</xdr:col>
      <xdr:colOff>332649</xdr:colOff>
      <xdr:row>34</xdr:row>
      <xdr:rowOff>100784</xdr:rowOff>
    </xdr:from>
    <xdr:to>
      <xdr:col>0</xdr:col>
      <xdr:colOff>1675674</xdr:colOff>
      <xdr:row>35</xdr:row>
      <xdr:rowOff>30934</xdr:rowOff>
    </xdr:to>
    <xdr:sp macro="" textlink="">
      <xdr:nvSpPr>
        <xdr:cNvPr id="11" name="Freihandform 37">
          <a:extLst>
            <a:ext uri="{FF2B5EF4-FFF2-40B4-BE49-F238E27FC236}">
              <a16:creationId xmlns:a16="http://schemas.microsoft.com/office/drawing/2014/main" id="{2E3D5B26-5FDF-4F23-9E7E-79BB65BDDB7F}"/>
            </a:ext>
          </a:extLst>
        </xdr:cNvPr>
        <xdr:cNvSpPr>
          <a:spLocks/>
        </xdr:cNvSpPr>
      </xdr:nvSpPr>
      <xdr:spPr bwMode="auto">
        <a:xfrm>
          <a:off x="332649" y="8006534"/>
          <a:ext cx="1343025" cy="111125"/>
        </a:xfrm>
        <a:custGeom>
          <a:avLst/>
          <a:gdLst>
            <a:gd name="T0" fmla="*/ 0 w 1842"/>
            <a:gd name="T1" fmla="*/ 447 h 582"/>
            <a:gd name="T2" fmla="*/ 363 w 1842"/>
            <a:gd name="T3" fmla="*/ 90 h 582"/>
            <a:gd name="T4" fmla="*/ 936 w 1842"/>
            <a:gd name="T5" fmla="*/ 3 h 582"/>
            <a:gd name="T6" fmla="*/ 1353 w 1842"/>
            <a:gd name="T7" fmla="*/ 108 h 582"/>
            <a:gd name="T8" fmla="*/ 1842 w 1842"/>
            <a:gd name="T9" fmla="*/ 582 h 582"/>
          </a:gdLst>
          <a:ahLst/>
          <a:cxnLst>
            <a:cxn ang="0">
              <a:pos x="T0" y="T1"/>
            </a:cxn>
            <a:cxn ang="0">
              <a:pos x="T2" y="T3"/>
            </a:cxn>
            <a:cxn ang="0">
              <a:pos x="T4" y="T5"/>
            </a:cxn>
            <a:cxn ang="0">
              <a:pos x="T6" y="T7"/>
            </a:cxn>
            <a:cxn ang="0">
              <a:pos x="T8" y="T9"/>
            </a:cxn>
          </a:cxnLst>
          <a:rect l="0" t="0" r="r" b="b"/>
          <a:pathLst>
            <a:path w="1842" h="582">
              <a:moveTo>
                <a:pt x="0" y="447"/>
              </a:moveTo>
              <a:cubicBezTo>
                <a:pt x="60" y="388"/>
                <a:pt x="207" y="164"/>
                <a:pt x="363" y="90"/>
              </a:cubicBezTo>
              <a:cubicBezTo>
                <a:pt x="519" y="16"/>
                <a:pt x="771" y="0"/>
                <a:pt x="936" y="3"/>
              </a:cubicBezTo>
              <a:cubicBezTo>
                <a:pt x="1101" y="6"/>
                <a:pt x="1202" y="12"/>
                <a:pt x="1353" y="108"/>
              </a:cubicBezTo>
              <a:cubicBezTo>
                <a:pt x="1504" y="204"/>
                <a:pt x="1740" y="483"/>
                <a:pt x="1842" y="582"/>
              </a:cubicBezTo>
            </a:path>
          </a:pathLst>
        </a:custGeom>
        <a:noFill/>
        <a:ln w="15875" cap="flat">
          <a:solidFill>
            <a:srgbClr val="0000FF"/>
          </a:solidFill>
          <a:prstDash val="dash"/>
          <a:round/>
          <a:headEnd/>
          <a:tailEnd type="triangle" w="lg" len="lg"/>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de-CH"/>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104775</xdr:colOff>
      <xdr:row>67</xdr:row>
      <xdr:rowOff>0</xdr:rowOff>
    </xdr:from>
    <xdr:to>
      <xdr:col>19</xdr:col>
      <xdr:colOff>209550</xdr:colOff>
      <xdr:row>95</xdr:row>
      <xdr:rowOff>9525</xdr:rowOff>
    </xdr:to>
    <xdr:graphicFrame macro="">
      <xdr:nvGraphicFramePr>
        <xdr:cNvPr id="2" name="Diagramm 14">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104775</xdr:colOff>
      <xdr:row>67</xdr:row>
      <xdr:rowOff>0</xdr:rowOff>
    </xdr:from>
    <xdr:to>
      <xdr:col>19</xdr:col>
      <xdr:colOff>209550</xdr:colOff>
      <xdr:row>95</xdr:row>
      <xdr:rowOff>9525</xdr:rowOff>
    </xdr:to>
    <xdr:graphicFrame macro="">
      <xdr:nvGraphicFramePr>
        <xdr:cNvPr id="2" name="Diagramm 14">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67</xdr:row>
      <xdr:rowOff>0</xdr:rowOff>
    </xdr:from>
    <xdr:to>
      <xdr:col>19</xdr:col>
      <xdr:colOff>209550</xdr:colOff>
      <xdr:row>95</xdr:row>
      <xdr:rowOff>0</xdr:rowOff>
    </xdr:to>
    <xdr:graphicFrame macro="">
      <xdr:nvGraphicFramePr>
        <xdr:cNvPr id="2" name="Diagramm 14">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67</xdr:row>
      <xdr:rowOff>0</xdr:rowOff>
    </xdr:from>
    <xdr:to>
      <xdr:col>19</xdr:col>
      <xdr:colOff>209550</xdr:colOff>
      <xdr:row>95</xdr:row>
      <xdr:rowOff>0</xdr:rowOff>
    </xdr:to>
    <xdr:graphicFrame macro="">
      <xdr:nvGraphicFramePr>
        <xdr:cNvPr id="2" name="Diagramm 14">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104775</xdr:colOff>
      <xdr:row>67</xdr:row>
      <xdr:rowOff>0</xdr:rowOff>
    </xdr:from>
    <xdr:to>
      <xdr:col>19</xdr:col>
      <xdr:colOff>209550</xdr:colOff>
      <xdr:row>95</xdr:row>
      <xdr:rowOff>9525</xdr:rowOff>
    </xdr:to>
    <xdr:graphicFrame macro="">
      <xdr:nvGraphicFramePr>
        <xdr:cNvPr id="2" name="Diagramm 14">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67</xdr:row>
      <xdr:rowOff>0</xdr:rowOff>
    </xdr:from>
    <xdr:to>
      <xdr:col>19</xdr:col>
      <xdr:colOff>209550</xdr:colOff>
      <xdr:row>95</xdr:row>
      <xdr:rowOff>0</xdr:rowOff>
    </xdr:to>
    <xdr:graphicFrame macro="">
      <xdr:nvGraphicFramePr>
        <xdr:cNvPr id="2" name="Diagramm 14">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104775</xdr:colOff>
      <xdr:row>67</xdr:row>
      <xdr:rowOff>0</xdr:rowOff>
    </xdr:from>
    <xdr:to>
      <xdr:col>19</xdr:col>
      <xdr:colOff>209550</xdr:colOff>
      <xdr:row>95</xdr:row>
      <xdr:rowOff>0</xdr:rowOff>
    </xdr:to>
    <xdr:graphicFrame macro="">
      <xdr:nvGraphicFramePr>
        <xdr:cNvPr id="2" name="Diagramm 14">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X47"/>
  <sheetViews>
    <sheetView tabSelected="1" view="pageLayout" zoomScaleNormal="100" workbookViewId="0">
      <selection activeCell="G6" sqref="N6"/>
    </sheetView>
  </sheetViews>
  <sheetFormatPr baseColWidth="10" defaultColWidth="11.42578125" defaultRowHeight="14.25" x14ac:dyDescent="0.2"/>
  <cols>
    <col min="1" max="4" width="4.28515625" style="1" customWidth="1"/>
    <col min="5" max="5" width="4.7109375" style="1" customWidth="1"/>
    <col min="6" max="20" width="4.28515625" style="1" customWidth="1"/>
    <col min="21" max="24" width="11.42578125" style="1" hidden="1" customWidth="1"/>
    <col min="25" max="25" width="11.42578125" style="1" customWidth="1"/>
    <col min="26" max="16384" width="11.42578125" style="1"/>
  </cols>
  <sheetData>
    <row r="1" spans="1:20" ht="14.25" customHeight="1" x14ac:dyDescent="0.35">
      <c r="A1" s="2"/>
    </row>
    <row r="2" spans="1:20" ht="25.5" x14ac:dyDescent="0.35">
      <c r="A2" s="30" t="s">
        <v>4</v>
      </c>
    </row>
    <row r="3" spans="1:20" ht="6" customHeight="1" x14ac:dyDescent="0.2"/>
    <row r="4" spans="1:20" ht="18" x14ac:dyDescent="0.25">
      <c r="A4" s="31" t="s">
        <v>5</v>
      </c>
    </row>
    <row r="5" spans="1:20" x14ac:dyDescent="0.2">
      <c r="A5" s="1" t="s">
        <v>150</v>
      </c>
    </row>
    <row r="6" spans="1:20" x14ac:dyDescent="0.2">
      <c r="A6" s="1" t="s">
        <v>151</v>
      </c>
    </row>
    <row r="7" spans="1:20" ht="15" x14ac:dyDescent="0.25">
      <c r="M7"/>
      <c r="T7"/>
    </row>
    <row r="8" spans="1:20" ht="15" customHeight="1" x14ac:dyDescent="0.2">
      <c r="A8" s="3"/>
      <c r="B8" s="3"/>
      <c r="C8" s="3"/>
      <c r="D8" s="3"/>
      <c r="E8" s="3"/>
      <c r="F8" s="3"/>
      <c r="G8" s="3"/>
      <c r="H8" s="3"/>
      <c r="I8" s="3"/>
      <c r="J8" s="3"/>
      <c r="K8" s="3"/>
      <c r="L8" s="3"/>
      <c r="M8" s="86" t="s">
        <v>6</v>
      </c>
      <c r="N8" s="86"/>
      <c r="O8" s="86"/>
      <c r="P8" s="86"/>
      <c r="Q8" s="86"/>
      <c r="R8" s="86"/>
      <c r="S8" s="86"/>
      <c r="T8" s="86"/>
    </row>
    <row r="10" spans="1:20" x14ac:dyDescent="0.2">
      <c r="A10" s="1" t="s">
        <v>152</v>
      </c>
      <c r="F10" s="87"/>
      <c r="G10" s="87"/>
      <c r="H10" s="87"/>
      <c r="I10" s="87"/>
      <c r="J10" s="87"/>
      <c r="K10" s="87"/>
      <c r="L10" s="87"/>
      <c r="M10" s="87"/>
      <c r="N10" s="87"/>
      <c r="O10" s="87"/>
      <c r="P10" s="87"/>
      <c r="Q10" s="87"/>
      <c r="R10" s="87"/>
      <c r="S10" s="87"/>
      <c r="T10" s="87"/>
    </row>
    <row r="11" spans="1:20" x14ac:dyDescent="0.2">
      <c r="F11" s="87"/>
      <c r="G11" s="87"/>
      <c r="H11" s="87"/>
      <c r="I11" s="87"/>
      <c r="J11" s="87"/>
      <c r="K11" s="87"/>
      <c r="L11" s="87"/>
      <c r="M11" s="87"/>
      <c r="N11" s="87"/>
      <c r="O11" s="87"/>
      <c r="P11" s="87"/>
      <c r="Q11" s="87"/>
      <c r="R11" s="87"/>
      <c r="S11" s="87"/>
      <c r="T11" s="87"/>
    </row>
    <row r="12" spans="1:20" x14ac:dyDescent="0.2">
      <c r="F12" s="87"/>
      <c r="G12" s="87"/>
      <c r="H12" s="87"/>
      <c r="I12" s="87"/>
      <c r="J12" s="87"/>
      <c r="K12" s="87"/>
      <c r="L12" s="87"/>
      <c r="M12" s="87"/>
      <c r="N12" s="87"/>
      <c r="O12" s="87"/>
      <c r="P12" s="87"/>
      <c r="Q12" s="87"/>
      <c r="R12" s="87"/>
      <c r="S12" s="87"/>
      <c r="T12" s="87"/>
    </row>
    <row r="13" spans="1:20" x14ac:dyDescent="0.2">
      <c r="F13" s="87"/>
      <c r="G13" s="87"/>
      <c r="H13" s="87"/>
      <c r="I13" s="87"/>
      <c r="J13" s="87"/>
      <c r="K13" s="87"/>
      <c r="L13" s="87"/>
      <c r="M13" s="87"/>
      <c r="N13" s="87"/>
      <c r="O13" s="87"/>
      <c r="P13" s="87"/>
      <c r="Q13" s="87"/>
      <c r="R13" s="87"/>
      <c r="S13" s="87"/>
      <c r="T13" s="87"/>
    </row>
    <row r="15" spans="1:20" x14ac:dyDescent="0.2">
      <c r="A15" s="1" t="s">
        <v>153</v>
      </c>
      <c r="F15" s="88" t="s">
        <v>71</v>
      </c>
      <c r="G15" s="88"/>
      <c r="H15" s="88"/>
      <c r="I15" s="88"/>
      <c r="J15" s="88"/>
      <c r="K15" s="88"/>
      <c r="L15" s="88"/>
      <c r="M15" s="88"/>
      <c r="N15" s="88"/>
      <c r="O15" s="88"/>
      <c r="P15" s="88"/>
      <c r="Q15" s="88"/>
      <c r="R15" s="88"/>
      <c r="S15" s="88"/>
      <c r="T15" s="88"/>
    </row>
    <row r="16" spans="1:20" x14ac:dyDescent="0.2">
      <c r="F16" s="88"/>
      <c r="G16" s="88"/>
      <c r="H16" s="88"/>
      <c r="I16" s="88"/>
      <c r="J16" s="88"/>
      <c r="K16" s="88"/>
      <c r="L16" s="88"/>
      <c r="M16" s="88"/>
      <c r="N16" s="88"/>
      <c r="O16" s="88"/>
      <c r="P16" s="88"/>
      <c r="Q16" s="88"/>
      <c r="R16" s="88"/>
      <c r="S16" s="88"/>
      <c r="T16" s="88"/>
    </row>
    <row r="17" spans="1:24" x14ac:dyDescent="0.2">
      <c r="F17" s="88"/>
      <c r="G17" s="88"/>
      <c r="H17" s="88"/>
      <c r="I17" s="88"/>
      <c r="J17" s="88"/>
      <c r="K17" s="88"/>
      <c r="L17" s="88"/>
      <c r="M17" s="88"/>
      <c r="N17" s="88"/>
      <c r="O17" s="88"/>
      <c r="P17" s="88"/>
      <c r="Q17" s="88"/>
      <c r="R17" s="88"/>
      <c r="S17" s="88"/>
      <c r="T17" s="88"/>
    </row>
    <row r="18" spans="1:24" x14ac:dyDescent="0.2">
      <c r="A18" s="1" t="s">
        <v>154</v>
      </c>
      <c r="F18" s="87"/>
      <c r="G18" s="87"/>
      <c r="H18" s="87"/>
      <c r="I18" s="87"/>
      <c r="J18" s="87"/>
      <c r="K18" s="87"/>
      <c r="L18" s="87"/>
      <c r="M18" s="87"/>
      <c r="N18" s="87"/>
      <c r="O18" s="87"/>
      <c r="P18" s="87"/>
      <c r="Q18" s="87"/>
      <c r="R18" s="87"/>
      <c r="S18" s="87"/>
      <c r="T18" s="87"/>
    </row>
    <row r="19" spans="1:24" x14ac:dyDescent="0.2">
      <c r="F19" s="87"/>
      <c r="G19" s="87"/>
      <c r="H19" s="87"/>
      <c r="I19" s="87"/>
      <c r="J19" s="87"/>
      <c r="K19" s="87"/>
      <c r="L19" s="87"/>
      <c r="M19" s="87"/>
      <c r="N19" s="87"/>
      <c r="O19" s="87"/>
      <c r="P19" s="87"/>
      <c r="Q19" s="87"/>
      <c r="R19" s="87"/>
      <c r="S19" s="87"/>
      <c r="T19" s="87"/>
    </row>
    <row r="20" spans="1:24" x14ac:dyDescent="0.2">
      <c r="F20" s="87"/>
      <c r="G20" s="87"/>
      <c r="H20" s="87"/>
      <c r="I20" s="87"/>
      <c r="J20" s="87"/>
      <c r="K20" s="87"/>
      <c r="L20" s="87"/>
      <c r="M20" s="87"/>
      <c r="N20" s="87"/>
      <c r="O20" s="87"/>
      <c r="P20" s="87"/>
      <c r="Q20" s="87"/>
      <c r="R20" s="87"/>
      <c r="S20" s="87"/>
      <c r="T20" s="87"/>
    </row>
    <row r="21" spans="1:24" x14ac:dyDescent="0.2">
      <c r="F21" s="87"/>
      <c r="G21" s="87"/>
      <c r="H21" s="87"/>
      <c r="I21" s="87"/>
      <c r="J21" s="87"/>
      <c r="K21" s="87"/>
      <c r="L21" s="87"/>
      <c r="M21" s="87"/>
      <c r="N21" s="87"/>
      <c r="O21" s="87"/>
      <c r="P21" s="87"/>
      <c r="Q21" s="87"/>
      <c r="R21" s="87"/>
      <c r="S21" s="87"/>
      <c r="T21" s="87"/>
    </row>
    <row r="23" spans="1:24" x14ac:dyDescent="0.2">
      <c r="A23" s="1" t="s">
        <v>155</v>
      </c>
      <c r="F23" s="87"/>
      <c r="G23" s="87"/>
      <c r="H23" s="87"/>
      <c r="I23" s="87"/>
      <c r="J23" s="87"/>
      <c r="K23" s="87"/>
      <c r="L23" s="87"/>
      <c r="M23" s="87"/>
      <c r="N23" s="87"/>
      <c r="O23" s="87"/>
      <c r="P23" s="87"/>
      <c r="Q23" s="87"/>
      <c r="R23" s="87"/>
      <c r="S23" s="87"/>
      <c r="T23" s="87"/>
    </row>
    <row r="24" spans="1:24" x14ac:dyDescent="0.2">
      <c r="F24" s="87"/>
      <c r="G24" s="87"/>
      <c r="H24" s="87"/>
      <c r="I24" s="87"/>
      <c r="J24" s="87"/>
      <c r="K24" s="87"/>
      <c r="L24" s="87"/>
      <c r="M24" s="87"/>
      <c r="N24" s="87"/>
      <c r="O24" s="87"/>
      <c r="P24" s="87"/>
      <c r="Q24" s="87"/>
      <c r="R24" s="87"/>
      <c r="S24" s="87"/>
      <c r="T24" s="87"/>
    </row>
    <row r="25" spans="1:24" x14ac:dyDescent="0.2">
      <c r="F25" s="87"/>
      <c r="G25" s="87"/>
      <c r="H25" s="87"/>
      <c r="I25" s="87"/>
      <c r="J25" s="87"/>
      <c r="K25" s="87"/>
      <c r="L25" s="87"/>
      <c r="M25" s="87"/>
      <c r="N25" s="87"/>
      <c r="O25" s="87"/>
      <c r="P25" s="87"/>
      <c r="Q25" s="87"/>
      <c r="R25" s="87"/>
      <c r="S25" s="87"/>
      <c r="T25" s="87"/>
    </row>
    <row r="26" spans="1:24" x14ac:dyDescent="0.2">
      <c r="F26" s="87"/>
      <c r="G26" s="87"/>
      <c r="H26" s="87"/>
      <c r="I26" s="87"/>
      <c r="J26" s="87"/>
      <c r="K26" s="87"/>
      <c r="L26" s="87"/>
      <c r="M26" s="87"/>
      <c r="N26" s="87"/>
      <c r="O26" s="87"/>
      <c r="P26" s="87"/>
      <c r="Q26" s="87"/>
      <c r="R26" s="87"/>
      <c r="S26" s="87"/>
      <c r="T26" s="87"/>
    </row>
    <row r="28" spans="1:24" x14ac:dyDescent="0.2">
      <c r="A28" s="1" t="s">
        <v>156</v>
      </c>
      <c r="F28" s="87"/>
      <c r="G28" s="87"/>
      <c r="H28" s="87"/>
      <c r="I28" s="87"/>
      <c r="J28" s="87"/>
      <c r="K28" s="87"/>
      <c r="L28" s="87"/>
      <c r="M28" s="87"/>
      <c r="N28" s="87"/>
      <c r="O28" s="87"/>
      <c r="P28" s="87"/>
      <c r="Q28" s="87"/>
      <c r="R28" s="87"/>
      <c r="S28" s="87"/>
      <c r="T28" s="87"/>
    </row>
    <row r="29" spans="1:24" x14ac:dyDescent="0.2">
      <c r="F29" s="32"/>
      <c r="G29" s="32"/>
      <c r="H29" s="32"/>
      <c r="I29" s="32"/>
      <c r="J29" s="32"/>
      <c r="K29" s="32"/>
      <c r="L29" s="32"/>
      <c r="M29" s="32"/>
      <c r="N29" s="32"/>
      <c r="O29" s="32"/>
      <c r="P29" s="32"/>
      <c r="Q29" s="32"/>
      <c r="R29" s="32"/>
      <c r="S29" s="32"/>
      <c r="T29" s="32"/>
    </row>
    <row r="30" spans="1:24" x14ac:dyDescent="0.2">
      <c r="A30" s="1" t="s">
        <v>157</v>
      </c>
      <c r="F30" s="87" t="s">
        <v>24</v>
      </c>
      <c r="G30" s="87"/>
      <c r="H30" s="87"/>
      <c r="I30" s="87"/>
      <c r="J30" s="32"/>
      <c r="K30" s="32"/>
      <c r="L30" s="32"/>
      <c r="M30" s="32"/>
      <c r="N30" s="32"/>
      <c r="O30" s="32"/>
      <c r="P30" s="32"/>
      <c r="Q30" s="32"/>
      <c r="R30" s="32"/>
      <c r="S30" s="32"/>
      <c r="T30" s="32"/>
      <c r="U30" s="1" t="s">
        <v>24</v>
      </c>
      <c r="V30" s="1" t="s">
        <v>0</v>
      </c>
      <c r="W30" s="1" t="s">
        <v>1</v>
      </c>
      <c r="X30" s="1" t="s">
        <v>2</v>
      </c>
    </row>
    <row r="31" spans="1:24" x14ac:dyDescent="0.2">
      <c r="F31" s="32"/>
      <c r="G31" s="32"/>
      <c r="H31" s="32"/>
      <c r="I31" s="32"/>
      <c r="J31" s="32"/>
      <c r="K31" s="32"/>
      <c r="L31" s="32"/>
      <c r="M31" s="32"/>
      <c r="N31" s="32"/>
      <c r="O31" s="32"/>
      <c r="P31" s="32"/>
      <c r="Q31" s="32"/>
      <c r="R31" s="32"/>
      <c r="S31" s="32"/>
      <c r="T31" s="32"/>
    </row>
    <row r="32" spans="1:24" x14ac:dyDescent="0.2">
      <c r="A32" s="1" t="s">
        <v>158</v>
      </c>
      <c r="F32" s="87" t="s">
        <v>24</v>
      </c>
      <c r="G32" s="87"/>
      <c r="H32" s="87"/>
      <c r="I32" s="87"/>
      <c r="J32" s="87"/>
      <c r="K32" s="87"/>
      <c r="L32" s="87"/>
      <c r="U32" s="1" t="s">
        <v>24</v>
      </c>
      <c r="V32" s="1" t="s">
        <v>21</v>
      </c>
      <c r="W32" s="1" t="s">
        <v>22</v>
      </c>
      <c r="X32" s="1" t="s">
        <v>23</v>
      </c>
    </row>
    <row r="33" spans="1:24" x14ac:dyDescent="0.2">
      <c r="F33" s="32"/>
      <c r="G33" s="32"/>
      <c r="H33" s="32"/>
      <c r="I33" s="32"/>
      <c r="J33" s="32"/>
      <c r="K33" s="32"/>
      <c r="L33" s="32"/>
    </row>
    <row r="34" spans="1:24" ht="18.75" x14ac:dyDescent="0.35">
      <c r="A34" s="1" t="s">
        <v>159</v>
      </c>
      <c r="F34" s="1" t="s">
        <v>86</v>
      </c>
      <c r="J34" s="26"/>
      <c r="K34" s="91" t="s">
        <v>70</v>
      </c>
      <c r="L34" s="91"/>
      <c r="M34" s="91"/>
      <c r="N34" s="91"/>
      <c r="O34" s="91"/>
      <c r="P34" s="91"/>
      <c r="Q34" s="91"/>
      <c r="R34" s="91"/>
      <c r="S34" s="91"/>
      <c r="T34" s="91"/>
      <c r="U34" s="27" t="e">
        <f>IF(F32="Neubau",1.2,IF(F32="Erneuerung",1.6,(#REF!*1.2+#REF!*1.6)/SUM(#REF!)))</f>
        <v>#REF!</v>
      </c>
      <c r="V34" s="27" t="e">
        <f>IF(F32="Neubau",0.8,IF(F32="Erneuerung",1.6,(#REF!*0.8+#REF!*1.6)/SUM(#REF!)))</f>
        <v>#REF!</v>
      </c>
      <c r="W34" s="27" t="e">
        <f>IF(F32="Neubau",0.8,IF(F32="Erneuerung",1.6,(#REF!*0.8+#REF!*1.6)/SUM(#REF!)))</f>
        <v>#REF!</v>
      </c>
      <c r="X34" s="27" t="s">
        <v>3</v>
      </c>
    </row>
    <row r="35" spans="1:24" ht="18.75" x14ac:dyDescent="0.35">
      <c r="F35" s="1" t="s">
        <v>87</v>
      </c>
      <c r="K35" s="91" t="s">
        <v>70</v>
      </c>
      <c r="L35" s="91"/>
      <c r="M35" s="91"/>
      <c r="N35" s="91"/>
      <c r="O35" s="91"/>
      <c r="P35" s="91"/>
      <c r="Q35" s="91"/>
      <c r="R35" s="91"/>
      <c r="S35" s="91"/>
      <c r="T35" s="91"/>
    </row>
    <row r="36" spans="1:24" x14ac:dyDescent="0.2">
      <c r="F36" s="1" t="s">
        <v>7</v>
      </c>
      <c r="K36" s="91" t="s">
        <v>70</v>
      </c>
      <c r="L36" s="91"/>
      <c r="M36" s="91"/>
      <c r="N36" s="91"/>
      <c r="O36" s="91"/>
      <c r="P36" s="91"/>
      <c r="Q36" s="91"/>
      <c r="R36" s="91"/>
      <c r="S36" s="91"/>
      <c r="T36" s="91"/>
    </row>
    <row r="37" spans="1:24" x14ac:dyDescent="0.2">
      <c r="M37" s="4"/>
    </row>
    <row r="38" spans="1:24" x14ac:dyDescent="0.2">
      <c r="A38" s="1" t="s">
        <v>160</v>
      </c>
      <c r="F38" s="1" t="s">
        <v>51</v>
      </c>
      <c r="M38" s="4"/>
      <c r="O38" s="1" t="s">
        <v>52</v>
      </c>
    </row>
    <row r="39" spans="1:24" x14ac:dyDescent="0.2">
      <c r="F39" s="1" t="s">
        <v>161</v>
      </c>
      <c r="M39" s="4"/>
      <c r="O39" s="1" t="s">
        <v>162</v>
      </c>
    </row>
    <row r="40" spans="1:24" x14ac:dyDescent="0.2">
      <c r="M40" s="4"/>
    </row>
    <row r="43" spans="1:24" x14ac:dyDescent="0.2">
      <c r="F43" s="87"/>
      <c r="G43" s="87"/>
      <c r="H43" s="87"/>
      <c r="I43" s="87"/>
      <c r="J43" s="87"/>
      <c r="K43" s="87"/>
      <c r="L43" s="87"/>
      <c r="O43" s="87"/>
      <c r="P43" s="87"/>
      <c r="Q43" s="87"/>
      <c r="R43" s="87"/>
      <c r="S43" s="87"/>
      <c r="T43" s="87"/>
    </row>
    <row r="45" spans="1:24" ht="30" customHeight="1" x14ac:dyDescent="0.2">
      <c r="A45" s="18" t="s">
        <v>12</v>
      </c>
      <c r="B45" s="19"/>
      <c r="C45" s="19"/>
      <c r="D45" s="19"/>
      <c r="E45" s="25"/>
      <c r="F45" s="89" t="s">
        <v>146</v>
      </c>
      <c r="G45" s="89"/>
      <c r="H45" s="89"/>
      <c r="I45" s="89"/>
      <c r="J45" s="89"/>
      <c r="K45" s="89"/>
      <c r="L45" s="89"/>
      <c r="M45" s="89"/>
      <c r="N45" s="89"/>
      <c r="O45" s="89"/>
      <c r="P45" s="89"/>
      <c r="Q45" s="89"/>
      <c r="R45" s="89"/>
      <c r="S45" s="89"/>
      <c r="T45" s="90"/>
    </row>
    <row r="46" spans="1:24" x14ac:dyDescent="0.2">
      <c r="A46" s="20"/>
      <c r="E46" s="21"/>
      <c r="F46" s="4" t="s">
        <v>13</v>
      </c>
      <c r="T46" s="21"/>
    </row>
    <row r="47" spans="1:24" x14ac:dyDescent="0.2">
      <c r="A47" s="22"/>
      <c r="B47" s="3"/>
      <c r="C47" s="3"/>
      <c r="D47" s="3"/>
      <c r="E47" s="24"/>
      <c r="F47" s="23" t="s">
        <v>14</v>
      </c>
      <c r="G47" s="3"/>
      <c r="H47" s="3"/>
      <c r="I47" s="3"/>
      <c r="J47" s="3"/>
      <c r="K47" s="3"/>
      <c r="L47" s="3"/>
      <c r="M47" s="3"/>
      <c r="N47" s="3"/>
      <c r="O47" s="3"/>
      <c r="P47" s="3"/>
      <c r="Q47" s="3"/>
      <c r="R47" s="3"/>
      <c r="S47" s="3"/>
      <c r="T47" s="24"/>
    </row>
  </sheetData>
  <sheetProtection algorithmName="SHA-512" hashValue="/P82ge09Yos+5Qvlv8XOhZAjYwXI2zlwGNawGB8ZT+0mQmX5cIhOWuK8eWYtBjmX99lboFi6yz6FDYs6M8BGGQ==" saltValue="LYeXkvtJWwyH1QPRSZNPHQ==" spinCount="100000" sheet="1" objects="1" scenarios="1"/>
  <mergeCells count="25">
    <mergeCell ref="F45:T45"/>
    <mergeCell ref="F17:T17"/>
    <mergeCell ref="F18:T18"/>
    <mergeCell ref="F19:T19"/>
    <mergeCell ref="F43:L43"/>
    <mergeCell ref="O43:T43"/>
    <mergeCell ref="K34:T34"/>
    <mergeCell ref="K36:T36"/>
    <mergeCell ref="K35:T35"/>
    <mergeCell ref="M8:T8"/>
    <mergeCell ref="F30:I30"/>
    <mergeCell ref="F32:L32"/>
    <mergeCell ref="F21:T21"/>
    <mergeCell ref="F23:T23"/>
    <mergeCell ref="F24:T24"/>
    <mergeCell ref="F25:T25"/>
    <mergeCell ref="F26:T26"/>
    <mergeCell ref="F28:T28"/>
    <mergeCell ref="F20:T20"/>
    <mergeCell ref="F10:T10"/>
    <mergeCell ref="F11:T11"/>
    <mergeCell ref="F12:T12"/>
    <mergeCell ref="F13:T13"/>
    <mergeCell ref="F15:T15"/>
    <mergeCell ref="F16:T16"/>
  </mergeCells>
  <dataValidations disablePrompts="1" count="2">
    <dataValidation type="list" allowBlank="1" showInputMessage="1" showErrorMessage="1" sqref="V30:X30 F30" xr:uid="{00000000-0002-0000-0000-000000000000}">
      <formula1>$U$30:$X$30</formula1>
    </dataValidation>
    <dataValidation type="list" allowBlank="1" showInputMessage="1" showErrorMessage="1" sqref="F32" xr:uid="{00000000-0002-0000-0000-000001000000}">
      <formula1>$U$32:$X$32</formula1>
    </dataValidation>
  </dataValidations>
  <pageMargins left="0.9055118110236221" right="0.47244094488188981" top="1.3779527559055118" bottom="0.78740157480314965" header="0.31496062992125984" footer="0.31496062992125984"/>
  <pageSetup paperSize="9" orientation="portrait" r:id="rId1"/>
  <headerFooter>
    <oddHeader xml:space="preserve">&amp;L&amp;G&amp;R&amp;12Formulaire justificatif pour les mesures de l'étanchéité à l'air
Version MZ 2024.4
</oddHeader>
    <oddFooter>&amp;R Seite &amp;P</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sheetPr>
  <dimension ref="A1:V67"/>
  <sheetViews>
    <sheetView view="pageLayout" zoomScaleNormal="100" workbookViewId="0">
      <selection activeCell="G6" sqref="G6:T6"/>
    </sheetView>
  </sheetViews>
  <sheetFormatPr baseColWidth="10" defaultColWidth="11.42578125" defaultRowHeight="14.25" x14ac:dyDescent="0.2"/>
  <cols>
    <col min="1" max="4" width="4.28515625" style="1" customWidth="1"/>
    <col min="5" max="5" width="4.7109375" style="1" customWidth="1"/>
    <col min="6" max="20" width="4.28515625" style="1" customWidth="1"/>
    <col min="21" max="22" width="11.42578125" style="1" hidden="1" customWidth="1"/>
    <col min="23" max="25" width="11.42578125" style="1" customWidth="1"/>
    <col min="26" max="16384" width="11.42578125" style="1"/>
  </cols>
  <sheetData>
    <row r="1" spans="1:20" x14ac:dyDescent="0.2">
      <c r="A1" s="1" t="s">
        <v>197</v>
      </c>
      <c r="F1" s="87"/>
      <c r="G1" s="87"/>
      <c r="H1" s="87"/>
      <c r="I1" s="87"/>
      <c r="J1" s="87"/>
      <c r="K1" s="87"/>
      <c r="L1" s="87"/>
      <c r="M1" s="87"/>
      <c r="N1" s="87"/>
      <c r="O1" s="87"/>
      <c r="P1" s="87"/>
      <c r="Q1" s="87"/>
      <c r="R1" s="87"/>
      <c r="S1" s="87"/>
      <c r="T1" s="87"/>
    </row>
    <row r="2" spans="1:20" ht="7.5" customHeight="1" x14ac:dyDescent="0.2"/>
    <row r="3" spans="1:20" ht="15.75" x14ac:dyDescent="0.25">
      <c r="A3" s="5" t="s">
        <v>183</v>
      </c>
    </row>
    <row r="4" spans="1:20" ht="7.5" customHeight="1" x14ac:dyDescent="0.2"/>
    <row r="5" spans="1:20" x14ac:dyDescent="0.2">
      <c r="A5" s="4" t="s">
        <v>171</v>
      </c>
      <c r="B5" s="4"/>
      <c r="C5" s="4"/>
      <c r="D5" s="4"/>
      <c r="E5" s="4"/>
      <c r="F5" s="69"/>
      <c r="G5" s="107" t="s">
        <v>26</v>
      </c>
      <c r="H5" s="107"/>
      <c r="I5" s="107"/>
      <c r="J5" s="107"/>
      <c r="K5" s="107"/>
      <c r="L5" s="107"/>
      <c r="M5" s="107"/>
      <c r="N5" s="107"/>
      <c r="O5" s="107"/>
      <c r="P5" s="107"/>
      <c r="Q5" s="107"/>
      <c r="R5" s="107"/>
      <c r="S5" s="107"/>
      <c r="T5" s="107"/>
    </row>
    <row r="6" spans="1:20" x14ac:dyDescent="0.2">
      <c r="A6" s="4"/>
      <c r="B6" s="4"/>
      <c r="C6" s="4"/>
      <c r="D6" s="4"/>
      <c r="E6" s="4"/>
      <c r="F6" s="69"/>
      <c r="G6" s="107" t="s">
        <v>27</v>
      </c>
      <c r="H6" s="107"/>
      <c r="I6" s="107"/>
      <c r="J6" s="107"/>
      <c r="K6" s="107"/>
      <c r="L6" s="107"/>
      <c r="M6" s="107"/>
      <c r="N6" s="107"/>
      <c r="O6" s="107"/>
      <c r="P6" s="107"/>
      <c r="Q6" s="107"/>
      <c r="R6" s="107"/>
      <c r="S6" s="107"/>
      <c r="T6" s="107"/>
    </row>
    <row r="7" spans="1:20" x14ac:dyDescent="0.2">
      <c r="A7" s="4"/>
      <c r="B7" s="4"/>
      <c r="C7" s="4"/>
      <c r="D7" s="4"/>
      <c r="E7" s="4"/>
      <c r="F7" s="69"/>
      <c r="G7" s="107" t="s">
        <v>28</v>
      </c>
      <c r="H7" s="107"/>
      <c r="I7" s="107"/>
      <c r="J7" s="107"/>
      <c r="K7" s="107"/>
      <c r="L7" s="107"/>
      <c r="M7" s="107"/>
      <c r="N7" s="107"/>
      <c r="O7" s="107"/>
      <c r="P7" s="107"/>
      <c r="Q7" s="107"/>
      <c r="R7" s="107"/>
      <c r="S7" s="107"/>
      <c r="T7" s="107"/>
    </row>
    <row r="8" spans="1:20" ht="7.5" customHeight="1" x14ac:dyDescent="0.2">
      <c r="A8" s="4"/>
      <c r="B8" s="4"/>
      <c r="C8" s="4"/>
      <c r="D8" s="4"/>
      <c r="E8" s="4"/>
      <c r="F8" s="4"/>
      <c r="G8" s="4"/>
      <c r="H8" s="4"/>
      <c r="I8" s="4"/>
      <c r="J8" s="4"/>
      <c r="K8" s="4"/>
      <c r="L8" s="4"/>
      <c r="M8" s="4"/>
      <c r="N8" s="4"/>
      <c r="O8" s="4"/>
      <c r="P8" s="4"/>
      <c r="Q8" s="4"/>
      <c r="R8" s="4"/>
      <c r="S8" s="4"/>
      <c r="T8" s="4"/>
    </row>
    <row r="9" spans="1:20" x14ac:dyDescent="0.2">
      <c r="A9" s="4" t="s">
        <v>173</v>
      </c>
      <c r="B9" s="4"/>
      <c r="C9" s="4"/>
      <c r="D9" s="4"/>
      <c r="E9" s="4"/>
      <c r="F9" s="69"/>
      <c r="G9" s="107" t="s">
        <v>29</v>
      </c>
      <c r="H9" s="107"/>
      <c r="I9" s="107"/>
      <c r="J9" s="107"/>
      <c r="K9" s="107"/>
      <c r="L9" s="107"/>
      <c r="M9" s="107"/>
      <c r="N9" s="107"/>
      <c r="O9" s="107"/>
      <c r="P9" s="107"/>
      <c r="Q9" s="107"/>
      <c r="R9" s="107"/>
      <c r="S9" s="107"/>
      <c r="T9" s="107"/>
    </row>
    <row r="10" spans="1:20" x14ac:dyDescent="0.2">
      <c r="A10" s="4" t="s">
        <v>172</v>
      </c>
      <c r="B10" s="4"/>
      <c r="C10" s="4"/>
      <c r="D10" s="4"/>
      <c r="E10" s="4"/>
      <c r="F10" s="69"/>
      <c r="G10" s="107" t="s">
        <v>53</v>
      </c>
      <c r="H10" s="107"/>
      <c r="I10" s="107"/>
      <c r="J10" s="107"/>
      <c r="K10" s="107"/>
      <c r="L10" s="107"/>
      <c r="M10" s="107"/>
      <c r="N10" s="107"/>
      <c r="O10" s="107"/>
      <c r="P10" s="107"/>
      <c r="Q10" s="107"/>
      <c r="R10" s="107"/>
      <c r="S10" s="107"/>
      <c r="T10" s="107"/>
    </row>
    <row r="11" spans="1:20" x14ac:dyDescent="0.2">
      <c r="A11" s="4"/>
      <c r="B11" s="4"/>
      <c r="C11" s="4"/>
      <c r="D11" s="4"/>
      <c r="E11" s="4"/>
      <c r="F11" s="69"/>
      <c r="G11" s="107" t="s">
        <v>30</v>
      </c>
      <c r="H11" s="107"/>
      <c r="I11" s="107"/>
      <c r="J11" s="107"/>
      <c r="K11" s="107"/>
      <c r="L11" s="107"/>
      <c r="M11" s="107"/>
      <c r="N11" s="107"/>
      <c r="O11" s="107"/>
      <c r="P11" s="107"/>
      <c r="Q11" s="107"/>
      <c r="R11" s="107"/>
      <c r="S11" s="107"/>
      <c r="T11" s="107"/>
    </row>
    <row r="12" spans="1:20" x14ac:dyDescent="0.2">
      <c r="A12" s="4"/>
      <c r="B12" s="4"/>
      <c r="C12" s="4"/>
      <c r="D12" s="4"/>
      <c r="E12" s="4"/>
      <c r="F12" s="69"/>
      <c r="G12" s="107" t="s">
        <v>20</v>
      </c>
      <c r="H12" s="107"/>
      <c r="I12" s="107"/>
      <c r="J12" s="107"/>
      <c r="K12" s="107"/>
      <c r="L12" s="107"/>
      <c r="M12" s="107"/>
      <c r="N12" s="107"/>
      <c r="O12" s="107"/>
      <c r="P12" s="107"/>
      <c r="Q12" s="107"/>
      <c r="R12" s="107"/>
      <c r="S12" s="107"/>
      <c r="T12" s="107"/>
    </row>
    <row r="13" spans="1:20" ht="7.5" customHeight="1" x14ac:dyDescent="0.2">
      <c r="A13" s="4"/>
      <c r="B13" s="4"/>
      <c r="C13" s="4"/>
      <c r="D13" s="4"/>
      <c r="E13" s="4"/>
      <c r="F13" s="4"/>
      <c r="G13" s="4"/>
      <c r="H13" s="4"/>
      <c r="I13" s="4"/>
      <c r="J13" s="4"/>
      <c r="K13" s="4"/>
      <c r="L13" s="4"/>
      <c r="M13" s="4"/>
      <c r="N13" s="4"/>
      <c r="O13" s="4"/>
      <c r="P13" s="4"/>
      <c r="Q13" s="4"/>
      <c r="R13" s="4"/>
      <c r="S13" s="4"/>
      <c r="T13" s="4"/>
    </row>
    <row r="14" spans="1:20" x14ac:dyDescent="0.2">
      <c r="A14" s="4" t="s">
        <v>174</v>
      </c>
      <c r="B14" s="4"/>
      <c r="C14" s="4"/>
      <c r="D14" s="4"/>
      <c r="E14" s="4"/>
      <c r="F14" s="69"/>
      <c r="G14" s="107" t="s">
        <v>101</v>
      </c>
      <c r="H14" s="107"/>
      <c r="I14" s="107"/>
      <c r="J14" s="107"/>
      <c r="K14" s="107"/>
      <c r="L14" s="107"/>
      <c r="M14" s="107"/>
      <c r="N14" s="107"/>
      <c r="O14" s="107"/>
      <c r="P14" s="107"/>
      <c r="Q14" s="107"/>
      <c r="R14" s="107"/>
      <c r="S14" s="107"/>
      <c r="T14" s="107"/>
    </row>
    <row r="15" spans="1:20" ht="7.5" customHeight="1" x14ac:dyDescent="0.2">
      <c r="A15" s="4"/>
      <c r="B15" s="4"/>
      <c r="C15" s="4"/>
      <c r="D15" s="4"/>
      <c r="E15" s="4"/>
      <c r="F15" s="4"/>
      <c r="G15" s="107"/>
      <c r="H15" s="107"/>
      <c r="I15" s="107"/>
      <c r="J15" s="107"/>
      <c r="K15" s="107"/>
      <c r="L15" s="107"/>
      <c r="M15" s="107"/>
      <c r="N15" s="107"/>
      <c r="O15" s="107"/>
      <c r="P15" s="107"/>
      <c r="Q15" s="107"/>
      <c r="R15" s="107"/>
      <c r="S15" s="107"/>
      <c r="T15" s="107"/>
    </row>
    <row r="16" spans="1:20" x14ac:dyDescent="0.2">
      <c r="A16" s="4" t="s">
        <v>175</v>
      </c>
      <c r="B16" s="4"/>
      <c r="C16" s="4"/>
      <c r="D16" s="4"/>
      <c r="E16" s="4"/>
      <c r="F16" s="69"/>
      <c r="G16" s="107" t="s">
        <v>94</v>
      </c>
      <c r="H16" s="107"/>
      <c r="I16" s="107"/>
      <c r="J16" s="107"/>
      <c r="K16" s="107"/>
      <c r="L16" s="107"/>
      <c r="M16" s="107"/>
      <c r="N16" s="107"/>
      <c r="O16" s="107"/>
      <c r="P16" s="107"/>
      <c r="Q16" s="107"/>
      <c r="R16" s="107"/>
      <c r="S16" s="107"/>
      <c r="T16" s="107"/>
    </row>
    <row r="17" spans="1:22" x14ac:dyDescent="0.2">
      <c r="A17" s="4"/>
      <c r="B17" s="4"/>
      <c r="C17" s="4"/>
      <c r="D17" s="4"/>
      <c r="E17" s="4"/>
      <c r="F17" s="69"/>
      <c r="G17" s="107" t="s">
        <v>95</v>
      </c>
      <c r="H17" s="107"/>
      <c r="I17" s="107"/>
      <c r="J17" s="107"/>
      <c r="K17" s="107"/>
      <c r="L17" s="107"/>
      <c r="M17" s="107"/>
      <c r="N17" s="107"/>
      <c r="O17" s="107"/>
      <c r="P17" s="107"/>
      <c r="Q17" s="107"/>
      <c r="R17" s="107"/>
      <c r="S17" s="107"/>
      <c r="T17" s="107"/>
    </row>
    <row r="18" spans="1:22" x14ac:dyDescent="0.2">
      <c r="A18" s="4"/>
      <c r="B18" s="4"/>
      <c r="C18" s="4"/>
      <c r="D18" s="4"/>
      <c r="E18" s="4"/>
      <c r="F18" s="69"/>
      <c r="G18" s="107" t="s">
        <v>96</v>
      </c>
      <c r="H18" s="107"/>
      <c r="I18" s="107"/>
      <c r="J18" s="107"/>
      <c r="K18" s="107"/>
      <c r="L18" s="107"/>
      <c r="M18" s="107"/>
      <c r="N18" s="107"/>
      <c r="O18" s="107"/>
      <c r="P18" s="107"/>
      <c r="Q18" s="107"/>
      <c r="R18" s="107"/>
      <c r="S18" s="107"/>
      <c r="T18" s="107"/>
    </row>
    <row r="19" spans="1:22" x14ac:dyDescent="0.2">
      <c r="A19" s="4"/>
      <c r="B19" s="4"/>
      <c r="C19" s="4"/>
      <c r="D19" s="4"/>
      <c r="E19" s="4"/>
      <c r="F19" s="69"/>
      <c r="G19" s="107" t="s">
        <v>97</v>
      </c>
      <c r="H19" s="107"/>
      <c r="I19" s="107"/>
      <c r="J19" s="107"/>
      <c r="K19" s="107"/>
      <c r="L19" s="107"/>
      <c r="M19" s="107"/>
      <c r="N19" s="107"/>
      <c r="O19" s="107"/>
      <c r="P19" s="107"/>
      <c r="Q19" s="107"/>
      <c r="R19" s="107"/>
      <c r="S19" s="107"/>
      <c r="T19" s="107"/>
    </row>
    <row r="20" spans="1:22" x14ac:dyDescent="0.2">
      <c r="B20" s="4"/>
      <c r="C20" s="4"/>
      <c r="D20" s="4"/>
      <c r="E20" s="4"/>
      <c r="F20" s="69"/>
      <c r="G20" s="107" t="s">
        <v>98</v>
      </c>
      <c r="H20" s="107"/>
      <c r="I20" s="107"/>
      <c r="J20" s="107"/>
      <c r="K20" s="107"/>
      <c r="L20" s="107"/>
      <c r="M20" s="107"/>
      <c r="N20" s="107"/>
      <c r="O20" s="107"/>
      <c r="P20" s="107"/>
      <c r="Q20" s="107"/>
      <c r="R20" s="107"/>
      <c r="S20" s="107"/>
      <c r="T20" s="107"/>
    </row>
    <row r="21" spans="1:22" ht="7.5" customHeight="1" x14ac:dyDescent="0.2">
      <c r="B21" s="4"/>
      <c r="C21" s="4"/>
      <c r="D21" s="4"/>
      <c r="E21" s="4"/>
      <c r="F21" s="4"/>
      <c r="G21" s="107"/>
      <c r="H21" s="107"/>
      <c r="I21" s="107"/>
      <c r="J21" s="107"/>
      <c r="K21" s="107"/>
      <c r="L21" s="107"/>
      <c r="M21" s="107"/>
      <c r="N21" s="107"/>
      <c r="O21" s="107"/>
      <c r="P21" s="107"/>
      <c r="Q21" s="107"/>
      <c r="R21" s="107"/>
      <c r="S21" s="107"/>
      <c r="T21" s="107"/>
    </row>
    <row r="22" spans="1:22" ht="14.25" customHeight="1" x14ac:dyDescent="0.2">
      <c r="A22" s="4" t="s">
        <v>31</v>
      </c>
      <c r="B22" s="4"/>
      <c r="C22" s="4"/>
      <c r="D22" s="4"/>
      <c r="E22" s="4"/>
      <c r="F22" s="69"/>
      <c r="G22" s="108" t="s">
        <v>99</v>
      </c>
      <c r="H22" s="108"/>
      <c r="I22" s="108"/>
      <c r="J22" s="108"/>
      <c r="K22" s="108"/>
      <c r="L22" s="108"/>
      <c r="M22" s="108"/>
      <c r="N22" s="108"/>
      <c r="O22" s="108"/>
      <c r="P22" s="108"/>
      <c r="Q22" s="108"/>
      <c r="R22" s="108"/>
      <c r="S22" s="108"/>
      <c r="T22" s="108"/>
    </row>
    <row r="23" spans="1:22" ht="14.25" customHeight="1" x14ac:dyDescent="0.2">
      <c r="A23" s="4" t="s">
        <v>176</v>
      </c>
      <c r="B23" s="4"/>
      <c r="C23" s="4"/>
      <c r="D23" s="4"/>
      <c r="E23" s="4"/>
      <c r="F23" s="69"/>
      <c r="G23" s="108" t="s">
        <v>100</v>
      </c>
      <c r="H23" s="108"/>
      <c r="I23" s="108"/>
      <c r="J23" s="108"/>
      <c r="K23" s="108"/>
      <c r="L23" s="108"/>
      <c r="M23" s="108"/>
      <c r="N23" s="108"/>
      <c r="O23" s="108"/>
      <c r="P23" s="108"/>
      <c r="Q23" s="108"/>
      <c r="R23" s="108"/>
      <c r="S23" s="108"/>
      <c r="T23" s="108"/>
    </row>
    <row r="24" spans="1:22" ht="7.5" customHeight="1" x14ac:dyDescent="0.2">
      <c r="A24" s="4"/>
      <c r="B24" s="4"/>
      <c r="C24" s="4"/>
      <c r="D24" s="4"/>
      <c r="E24" s="4"/>
      <c r="F24" s="4"/>
      <c r="G24" s="4"/>
      <c r="H24" s="4"/>
      <c r="I24" s="4"/>
      <c r="J24" s="4"/>
      <c r="K24" s="4"/>
      <c r="L24" s="4"/>
      <c r="M24" s="4"/>
      <c r="N24" s="4"/>
      <c r="O24" s="4"/>
      <c r="P24" s="4"/>
      <c r="Q24" s="4"/>
      <c r="R24" s="4"/>
      <c r="S24" s="4"/>
      <c r="T24" s="4"/>
    </row>
    <row r="25" spans="1:22" x14ac:dyDescent="0.2">
      <c r="A25" s="4" t="s">
        <v>177</v>
      </c>
      <c r="B25" s="4"/>
      <c r="C25" s="4"/>
      <c r="D25" s="4"/>
      <c r="E25" s="4"/>
      <c r="F25" s="69"/>
      <c r="G25" s="107" t="s">
        <v>103</v>
      </c>
      <c r="H25" s="107"/>
      <c r="I25" s="107"/>
      <c r="J25" s="107"/>
      <c r="K25" s="107"/>
      <c r="L25" s="107"/>
      <c r="M25" s="107"/>
      <c r="N25" s="107"/>
      <c r="O25" s="107"/>
      <c r="P25" s="107"/>
      <c r="Q25" s="107"/>
      <c r="R25" s="107"/>
      <c r="S25" s="107"/>
      <c r="T25" s="107"/>
    </row>
    <row r="26" spans="1:22" x14ac:dyDescent="0.2">
      <c r="A26" s="4"/>
      <c r="B26" s="4"/>
      <c r="C26" s="4"/>
      <c r="D26" s="4"/>
      <c r="E26" s="4"/>
      <c r="F26" s="69"/>
      <c r="G26" s="107" t="s">
        <v>167</v>
      </c>
      <c r="H26" s="107"/>
      <c r="I26" s="107"/>
      <c r="J26" s="107"/>
      <c r="K26" s="107"/>
      <c r="L26" s="107"/>
      <c r="M26" s="107"/>
      <c r="N26" s="107"/>
      <c r="O26" s="107"/>
      <c r="P26" s="107"/>
      <c r="Q26" s="107"/>
      <c r="R26" s="107"/>
      <c r="S26" s="107"/>
      <c r="T26" s="107"/>
    </row>
    <row r="28" spans="1:22" ht="15" x14ac:dyDescent="0.25">
      <c r="A28" s="17" t="s">
        <v>8</v>
      </c>
    </row>
    <row r="29" spans="1:22" ht="9.75" customHeight="1" x14ac:dyDescent="0.25">
      <c r="A29" s="17"/>
    </row>
    <row r="30" spans="1:22" ht="18.600000000000001" customHeight="1" x14ac:dyDescent="0.2">
      <c r="A30" s="109" t="s">
        <v>32</v>
      </c>
      <c r="B30" s="109"/>
      <c r="C30" s="109"/>
      <c r="D30" s="109"/>
      <c r="E30" s="109"/>
      <c r="F30" s="110"/>
      <c r="G30" s="111"/>
      <c r="H30" s="111"/>
      <c r="I30" s="111"/>
      <c r="J30" s="112"/>
      <c r="K30" s="4"/>
      <c r="L30" s="4"/>
      <c r="M30" s="4"/>
      <c r="N30" s="4"/>
      <c r="O30" s="4"/>
      <c r="P30" s="4"/>
      <c r="Q30" s="4"/>
      <c r="R30" s="4"/>
      <c r="S30" s="4"/>
      <c r="T30" s="4"/>
    </row>
    <row r="31" spans="1:22" ht="27.75" customHeight="1" x14ac:dyDescent="0.2">
      <c r="A31" s="100" t="s">
        <v>149</v>
      </c>
      <c r="B31" s="113"/>
      <c r="C31" s="113"/>
      <c r="D31" s="113"/>
      <c r="E31" s="101"/>
      <c r="F31" s="114"/>
      <c r="G31" s="115"/>
      <c r="H31" s="33" t="s">
        <v>33</v>
      </c>
      <c r="I31" s="33"/>
      <c r="J31" s="34"/>
      <c r="K31" s="100" t="s">
        <v>55</v>
      </c>
      <c r="L31" s="113"/>
      <c r="M31" s="113"/>
      <c r="N31" s="113"/>
      <c r="O31" s="101"/>
      <c r="P31" s="114"/>
      <c r="Q31" s="115"/>
      <c r="R31" s="33" t="s">
        <v>34</v>
      </c>
      <c r="S31" s="33"/>
      <c r="T31" s="34"/>
      <c r="U31" s="1">
        <f>IF(Justificatif!$F$30="Minergie",V31,IF(Justificatif!$F$30="Minergie-P",V32,IF(Justificatif!$F$30="Minergie-A",V33,0)))</f>
        <v>0</v>
      </c>
      <c r="V31" s="1">
        <f>IF(Justificatif!$F$32="Nouvelle construction",(F31*1.2+F33*12+F34*6)/(F31+F33+F34),IF(Justificatif!$F$32="Rénovation",(F32*1.6+F33*12+F34*6)/SUM(F32:F34),IF(Justificatif!$F$32="Nouvelle construction / rénovation",(F31*0.8+F32*1.6+F33*12+F34*6)/SUM(F31:F34),0)))</f>
        <v>0</v>
      </c>
    </row>
    <row r="32" spans="1:22" ht="27.75" customHeight="1" x14ac:dyDescent="0.2">
      <c r="A32" s="100" t="s">
        <v>168</v>
      </c>
      <c r="B32" s="113"/>
      <c r="C32" s="113"/>
      <c r="D32" s="113"/>
      <c r="E32" s="101"/>
      <c r="F32" s="114"/>
      <c r="G32" s="115"/>
      <c r="H32" s="33" t="s">
        <v>33</v>
      </c>
      <c r="I32" s="33"/>
      <c r="J32" s="34"/>
      <c r="K32" s="100" t="s">
        <v>56</v>
      </c>
      <c r="L32" s="113"/>
      <c r="M32" s="113"/>
      <c r="N32" s="113"/>
      <c r="O32" s="101"/>
      <c r="P32" s="114"/>
      <c r="Q32" s="115"/>
      <c r="R32" s="33" t="s">
        <v>34</v>
      </c>
      <c r="S32" s="33"/>
      <c r="T32" s="34"/>
      <c r="V32" s="1">
        <f>IF(Justificatif!$F$32="Nouvelle construction",(F31*0.8+F33*12+F34*6)/(F31+F33+F34),IF(Justificatif!$F$32="Rénovation",(F32*1.6+F33*12+F34*6)/SUM(F32:F34),IF(Justificatif!$F$32="Nouvelle construction / rénovation",(F31*0.8+F32*1.6+F33*12+F34*6)/SUM(F31:F34),0)))</f>
        <v>0</v>
      </c>
    </row>
    <row r="33" spans="1:22" ht="14.25" customHeight="1" x14ac:dyDescent="0.2">
      <c r="A33" s="100" t="s">
        <v>169</v>
      </c>
      <c r="B33" s="113"/>
      <c r="C33" s="113"/>
      <c r="D33" s="113"/>
      <c r="E33" s="101"/>
      <c r="F33" s="114"/>
      <c r="G33" s="115"/>
      <c r="H33" s="33" t="s">
        <v>33</v>
      </c>
      <c r="I33" s="33"/>
      <c r="J33" s="34"/>
      <c r="K33" s="116" t="s">
        <v>35</v>
      </c>
      <c r="L33" s="117"/>
      <c r="M33" s="117"/>
      <c r="N33" s="117"/>
      <c r="O33" s="118"/>
      <c r="P33" s="114"/>
      <c r="Q33" s="115"/>
      <c r="R33" s="33" t="s">
        <v>36</v>
      </c>
      <c r="S33" s="33"/>
      <c r="T33" s="34"/>
      <c r="V33" s="1">
        <f>IF(Justificatif!$F$32="Nouvelle construction",(F31*0.8+F33*12+F34*6)/(F31+F33+F34),IF(Justificatif!$F$32="Rénovation",(F32*1.6+F33*12+F34*6)/SUM(F32:F34),IF(Justificatif!$F$32="Nouvelle construction / rénovation",(F31*0.8+F32*1.6+F33*12+F34*6)/SUM(F31:F34),0)))</f>
        <v>0</v>
      </c>
    </row>
    <row r="34" spans="1:22" ht="14.25" customHeight="1" x14ac:dyDescent="0.2">
      <c r="A34" s="100" t="s">
        <v>170</v>
      </c>
      <c r="B34" s="113"/>
      <c r="C34" s="113"/>
      <c r="D34" s="113"/>
      <c r="E34" s="101"/>
      <c r="F34" s="114"/>
      <c r="G34" s="115"/>
      <c r="H34" s="33" t="s">
        <v>33</v>
      </c>
      <c r="I34" s="33"/>
      <c r="J34" s="34"/>
      <c r="K34" s="116" t="s">
        <v>37</v>
      </c>
      <c r="L34" s="117"/>
      <c r="M34" s="117"/>
      <c r="N34" s="117"/>
      <c r="O34" s="118"/>
      <c r="P34" s="114"/>
      <c r="Q34" s="115"/>
      <c r="R34" s="33" t="s">
        <v>38</v>
      </c>
      <c r="S34" s="33"/>
      <c r="T34" s="34"/>
    </row>
    <row r="35" spans="1:22" ht="15.75" x14ac:dyDescent="0.3">
      <c r="A35" s="116" t="s">
        <v>216</v>
      </c>
      <c r="B35" s="117"/>
      <c r="C35" s="117"/>
      <c r="D35" s="117"/>
      <c r="E35" s="118"/>
      <c r="F35" s="105" t="str">
        <f>IF(F31=0," ",SUM(F31:G34))</f>
        <v xml:space="preserve"> </v>
      </c>
      <c r="G35" s="119"/>
      <c r="H35" s="33" t="s">
        <v>33</v>
      </c>
      <c r="I35" s="33"/>
      <c r="J35" s="34"/>
      <c r="K35" s="116" t="s">
        <v>83</v>
      </c>
      <c r="L35" s="117"/>
      <c r="M35" s="117"/>
      <c r="N35" s="117"/>
      <c r="O35" s="118"/>
      <c r="P35" s="114"/>
      <c r="Q35" s="115"/>
      <c r="R35" s="33" t="s">
        <v>215</v>
      </c>
      <c r="S35" s="33"/>
      <c r="T35" s="34"/>
    </row>
    <row r="36" spans="1:22" x14ac:dyDescent="0.2">
      <c r="K36" s="4"/>
      <c r="L36" s="4"/>
      <c r="M36" s="4"/>
      <c r="N36" s="4"/>
      <c r="O36" s="4"/>
      <c r="P36" s="4"/>
      <c r="Q36" s="4"/>
      <c r="R36" s="4"/>
      <c r="S36" s="4"/>
      <c r="T36" s="4"/>
    </row>
    <row r="37" spans="1:22" x14ac:dyDescent="0.2">
      <c r="A37" s="144"/>
      <c r="B37" s="145"/>
      <c r="C37" s="145"/>
      <c r="D37" s="145"/>
      <c r="E37" s="146"/>
      <c r="F37" s="129" t="s">
        <v>9</v>
      </c>
      <c r="G37" s="130"/>
      <c r="H37" s="130"/>
      <c r="I37" s="130"/>
      <c r="J37" s="131"/>
      <c r="K37" s="129" t="s">
        <v>10</v>
      </c>
      <c r="L37" s="130"/>
      <c r="M37" s="130"/>
      <c r="N37" s="130"/>
      <c r="O37" s="131"/>
      <c r="P37" s="129" t="s">
        <v>11</v>
      </c>
      <c r="Q37" s="130"/>
      <c r="R37" s="130"/>
      <c r="S37" s="130"/>
      <c r="T37" s="131"/>
    </row>
    <row r="38" spans="1:22" ht="15.75" x14ac:dyDescent="0.3">
      <c r="A38" s="116" t="s">
        <v>46</v>
      </c>
      <c r="B38" s="117"/>
      <c r="C38" s="117"/>
      <c r="D38" s="117"/>
      <c r="E38" s="118"/>
      <c r="F38" s="114"/>
      <c r="G38" s="115"/>
      <c r="H38" s="33" t="s">
        <v>39</v>
      </c>
      <c r="I38" s="33"/>
      <c r="J38" s="34"/>
      <c r="K38" s="114"/>
      <c r="L38" s="115"/>
      <c r="M38" s="33" t="s">
        <v>39</v>
      </c>
      <c r="N38" s="33"/>
      <c r="O38" s="34"/>
      <c r="P38" s="35"/>
      <c r="Q38" s="4"/>
      <c r="R38" s="4"/>
      <c r="S38" s="4"/>
      <c r="T38" s="36"/>
    </row>
    <row r="39" spans="1:22" ht="15.75" x14ac:dyDescent="0.3">
      <c r="A39" s="116" t="s">
        <v>47</v>
      </c>
      <c r="B39" s="117"/>
      <c r="C39" s="117"/>
      <c r="D39" s="117"/>
      <c r="E39" s="118"/>
      <c r="F39" s="114"/>
      <c r="G39" s="115"/>
      <c r="H39" s="33" t="s">
        <v>48</v>
      </c>
      <c r="I39" s="33"/>
      <c r="J39" s="34"/>
      <c r="K39" s="114"/>
      <c r="L39" s="115"/>
      <c r="M39" s="33" t="s">
        <v>48</v>
      </c>
      <c r="N39" s="33"/>
      <c r="O39" s="34"/>
      <c r="P39" s="35"/>
      <c r="Q39" s="4"/>
      <c r="R39" s="4"/>
      <c r="S39" s="4"/>
      <c r="T39" s="36"/>
    </row>
    <row r="40" spans="1:22" x14ac:dyDescent="0.2">
      <c r="A40" s="140" t="s">
        <v>49</v>
      </c>
      <c r="B40" s="141"/>
      <c r="C40" s="141"/>
      <c r="D40" s="141"/>
      <c r="E40" s="142"/>
      <c r="F40" s="127"/>
      <c r="G40" s="128"/>
      <c r="H40" s="4" t="s">
        <v>40</v>
      </c>
      <c r="I40" s="4"/>
      <c r="J40" s="36"/>
      <c r="K40" s="127"/>
      <c r="L40" s="128"/>
      <c r="M40" s="4" t="s">
        <v>40</v>
      </c>
      <c r="N40" s="4"/>
      <c r="O40" s="36"/>
      <c r="P40" s="35"/>
      <c r="Q40" s="4"/>
      <c r="R40" s="4"/>
      <c r="S40" s="4"/>
      <c r="T40" s="36"/>
    </row>
    <row r="41" spans="1:22" x14ac:dyDescent="0.2">
      <c r="A41" s="123" t="s">
        <v>50</v>
      </c>
      <c r="B41" s="124"/>
      <c r="C41" s="124"/>
      <c r="D41" s="124"/>
      <c r="E41" s="143"/>
      <c r="F41" s="123"/>
      <c r="G41" s="124"/>
      <c r="H41" s="23"/>
      <c r="I41" s="23"/>
      <c r="J41" s="37"/>
      <c r="K41" s="123"/>
      <c r="L41" s="124"/>
      <c r="M41" s="23"/>
      <c r="N41" s="23"/>
      <c r="O41" s="37"/>
      <c r="P41" s="35"/>
      <c r="Q41" s="4"/>
      <c r="R41" s="4"/>
      <c r="S41" s="4"/>
      <c r="T41" s="36"/>
    </row>
    <row r="42" spans="1:22" x14ac:dyDescent="0.2">
      <c r="A42" s="140" t="s">
        <v>41</v>
      </c>
      <c r="B42" s="141"/>
      <c r="C42" s="141"/>
      <c r="D42" s="141"/>
      <c r="E42" s="142"/>
      <c r="F42" s="125"/>
      <c r="G42" s="126"/>
      <c r="H42" s="4" t="s">
        <v>40</v>
      </c>
      <c r="I42" s="4"/>
      <c r="J42" s="36"/>
      <c r="K42" s="125"/>
      <c r="L42" s="126"/>
      <c r="M42" s="4" t="s">
        <v>40</v>
      </c>
      <c r="N42" s="4"/>
      <c r="O42" s="36"/>
      <c r="P42" s="35"/>
      <c r="Q42" s="4"/>
      <c r="R42" s="4"/>
      <c r="S42" s="4"/>
      <c r="T42" s="36"/>
    </row>
    <row r="43" spans="1:22" x14ac:dyDescent="0.2">
      <c r="A43" s="123" t="s">
        <v>42</v>
      </c>
      <c r="B43" s="124"/>
      <c r="C43" s="124"/>
      <c r="D43" s="124"/>
      <c r="E43" s="143"/>
      <c r="F43" s="123"/>
      <c r="G43" s="124"/>
      <c r="H43" s="23"/>
      <c r="I43" s="23"/>
      <c r="J43" s="37"/>
      <c r="K43" s="123"/>
      <c r="L43" s="124"/>
      <c r="M43" s="23"/>
      <c r="N43" s="23"/>
      <c r="O43" s="37"/>
      <c r="P43" s="35"/>
      <c r="Q43" s="4"/>
      <c r="R43" s="4"/>
      <c r="S43" s="4"/>
      <c r="T43" s="36"/>
    </row>
    <row r="44" spans="1:22" ht="15.75" x14ac:dyDescent="0.3">
      <c r="A44" s="140" t="s">
        <v>84</v>
      </c>
      <c r="B44" s="141"/>
      <c r="C44" s="141"/>
      <c r="D44" s="141"/>
      <c r="E44" s="142"/>
      <c r="F44" s="121" t="str">
        <f>IF(F38=0," ",F38/SUM(F31:G34))</f>
        <v xml:space="preserve"> </v>
      </c>
      <c r="G44" s="122"/>
      <c r="H44" s="4" t="s">
        <v>43</v>
      </c>
      <c r="I44" s="4"/>
      <c r="J44" s="36"/>
      <c r="K44" s="121" t="str">
        <f>IF(K38=0," ",K38/SUM(F31:G34))</f>
        <v xml:space="preserve"> </v>
      </c>
      <c r="L44" s="122"/>
      <c r="M44" s="4" t="s">
        <v>43</v>
      </c>
      <c r="N44" s="4"/>
      <c r="O44" s="36"/>
      <c r="P44" s="121" t="str">
        <f>IF(F38=0," ",(F44+K44)/2)</f>
        <v xml:space="preserve"> </v>
      </c>
      <c r="Q44" s="122"/>
      <c r="R44" s="38" t="s">
        <v>43</v>
      </c>
      <c r="S44" s="39"/>
      <c r="T44" s="40"/>
    </row>
    <row r="45" spans="1:22" ht="15.75" x14ac:dyDescent="0.3">
      <c r="A45" s="123" t="s">
        <v>85</v>
      </c>
      <c r="B45" s="124"/>
      <c r="C45" s="124"/>
      <c r="D45" s="124"/>
      <c r="E45" s="143"/>
      <c r="F45" s="123"/>
      <c r="G45" s="124"/>
      <c r="H45" s="23"/>
      <c r="I45" s="23"/>
      <c r="J45" s="37"/>
      <c r="K45" s="123"/>
      <c r="L45" s="124"/>
      <c r="M45" s="23"/>
      <c r="N45" s="23"/>
      <c r="O45" s="37"/>
      <c r="P45" s="41"/>
      <c r="Q45" s="23"/>
      <c r="R45" s="42"/>
      <c r="S45" s="23"/>
      <c r="T45" s="37"/>
    </row>
    <row r="46" spans="1:22" x14ac:dyDescent="0.2">
      <c r="A46" s="116" t="s">
        <v>54</v>
      </c>
      <c r="B46" s="117"/>
      <c r="C46" s="117"/>
      <c r="D46" s="117"/>
      <c r="E46" s="118"/>
      <c r="F46" s="41" t="s">
        <v>44</v>
      </c>
      <c r="G46" s="43"/>
      <c r="H46" s="23" t="s">
        <v>45</v>
      </c>
      <c r="I46" s="23"/>
      <c r="J46" s="37"/>
      <c r="K46" s="41" t="s">
        <v>44</v>
      </c>
      <c r="L46" s="43"/>
      <c r="M46" s="23" t="s">
        <v>45</v>
      </c>
      <c r="N46" s="23"/>
      <c r="O46" s="37"/>
      <c r="P46" s="41" t="s">
        <v>44</v>
      </c>
      <c r="Q46" s="43"/>
      <c r="R46" s="23" t="s">
        <v>45</v>
      </c>
      <c r="S46" s="23"/>
      <c r="T46" s="37"/>
    </row>
    <row r="48" spans="1:22" ht="27.75" customHeight="1" x14ac:dyDescent="0.2">
      <c r="A48" s="81" t="s">
        <v>12</v>
      </c>
      <c r="B48" s="82"/>
      <c r="C48" s="82"/>
      <c r="D48" s="82"/>
      <c r="E48" s="82"/>
      <c r="F48" s="137" t="s">
        <v>147</v>
      </c>
      <c r="G48" s="137"/>
      <c r="H48" s="137"/>
      <c r="I48" s="137"/>
      <c r="J48" s="137"/>
      <c r="K48" s="137"/>
      <c r="L48" s="137"/>
      <c r="M48" s="137"/>
      <c r="N48" s="137"/>
      <c r="O48" s="137"/>
      <c r="P48" s="137"/>
      <c r="Q48" s="137"/>
      <c r="R48" s="137"/>
      <c r="S48" s="137"/>
      <c r="T48" s="137"/>
    </row>
    <row r="49" spans="1:20" ht="14.25" customHeight="1" x14ac:dyDescent="0.2">
      <c r="A49" s="83"/>
      <c r="B49" s="83"/>
      <c r="C49" s="83"/>
      <c r="D49" s="83"/>
      <c r="E49" s="83"/>
      <c r="F49" s="138" t="s">
        <v>148</v>
      </c>
      <c r="G49" s="138"/>
      <c r="H49" s="138"/>
      <c r="I49" s="138"/>
      <c r="J49" s="138"/>
      <c r="K49" s="138"/>
      <c r="L49" s="138"/>
      <c r="M49" s="138"/>
      <c r="N49" s="138"/>
      <c r="O49" s="138"/>
      <c r="P49" s="138"/>
      <c r="Q49" s="138"/>
      <c r="R49" s="138"/>
      <c r="S49" s="138"/>
      <c r="T49" s="138"/>
    </row>
    <row r="50" spans="1:20" x14ac:dyDescent="0.2">
      <c r="A50" s="139" t="s">
        <v>74</v>
      </c>
      <c r="B50" s="139"/>
      <c r="C50" s="139"/>
      <c r="D50" s="139"/>
      <c r="E50" s="139"/>
      <c r="F50" s="139"/>
      <c r="G50" s="139"/>
      <c r="H50" s="139"/>
      <c r="I50" s="139"/>
      <c r="J50" s="139"/>
      <c r="K50" s="139"/>
      <c r="L50" s="139"/>
      <c r="M50" s="139"/>
      <c r="N50" s="139"/>
      <c r="O50" s="139"/>
      <c r="P50" s="139"/>
      <c r="Q50" s="139"/>
      <c r="R50" s="139"/>
      <c r="S50" s="139"/>
      <c r="T50" s="139"/>
    </row>
    <row r="52" spans="1:20" ht="27.75" x14ac:dyDescent="0.35">
      <c r="A52" s="2" t="s">
        <v>57</v>
      </c>
      <c r="B52" s="4"/>
      <c r="C52" s="4"/>
      <c r="T52" s="29" t="s">
        <v>6</v>
      </c>
    </row>
    <row r="53" spans="1:20" x14ac:dyDescent="0.2">
      <c r="A53" s="4"/>
      <c r="B53" s="4"/>
      <c r="C53" s="4"/>
    </row>
    <row r="54" spans="1:20" ht="15" customHeight="1" x14ac:dyDescent="0.2">
      <c r="A54" s="136" t="s">
        <v>17</v>
      </c>
      <c r="B54" s="136"/>
      <c r="C54" s="136"/>
      <c r="D54" s="136"/>
      <c r="E54" s="136"/>
      <c r="F54" s="136"/>
      <c r="G54" s="136"/>
      <c r="H54" s="136"/>
      <c r="I54" s="136"/>
      <c r="J54" s="136"/>
      <c r="K54" s="136" t="s">
        <v>18</v>
      </c>
      <c r="L54" s="136"/>
      <c r="M54" s="136"/>
      <c r="N54" s="136"/>
      <c r="O54" s="136"/>
      <c r="P54" s="136"/>
      <c r="Q54" s="136"/>
      <c r="R54" s="136"/>
      <c r="S54" s="136"/>
      <c r="T54" s="136"/>
    </row>
    <row r="55" spans="1:20" ht="33.75" customHeight="1" x14ac:dyDescent="0.2">
      <c r="A55" s="135" t="s">
        <v>19</v>
      </c>
      <c r="B55" s="135"/>
      <c r="C55" s="135"/>
      <c r="D55" s="135"/>
      <c r="E55" s="135"/>
      <c r="F55" s="135" t="s">
        <v>144</v>
      </c>
      <c r="G55" s="135"/>
      <c r="H55" s="135"/>
      <c r="I55" s="135"/>
      <c r="J55" s="135"/>
      <c r="K55" s="135" t="s">
        <v>19</v>
      </c>
      <c r="L55" s="135"/>
      <c r="M55" s="135"/>
      <c r="N55" s="135"/>
      <c r="O55" s="135"/>
      <c r="P55" s="135" t="s">
        <v>145</v>
      </c>
      <c r="Q55" s="135"/>
      <c r="R55" s="135"/>
      <c r="S55" s="135"/>
      <c r="T55" s="135"/>
    </row>
    <row r="56" spans="1:20" x14ac:dyDescent="0.2">
      <c r="A56" s="120"/>
      <c r="B56" s="120"/>
      <c r="C56" s="120"/>
      <c r="D56" s="120"/>
      <c r="E56" s="120"/>
      <c r="F56" s="120"/>
      <c r="G56" s="120"/>
      <c r="H56" s="120"/>
      <c r="I56" s="120"/>
      <c r="J56" s="120"/>
      <c r="K56" s="120"/>
      <c r="L56" s="120"/>
      <c r="M56" s="120"/>
      <c r="N56" s="120"/>
      <c r="O56" s="120"/>
      <c r="P56" s="120"/>
      <c r="Q56" s="120"/>
      <c r="R56" s="120"/>
      <c r="S56" s="120"/>
      <c r="T56" s="120"/>
    </row>
    <row r="57" spans="1:20" x14ac:dyDescent="0.2">
      <c r="A57" s="120"/>
      <c r="B57" s="120"/>
      <c r="C57" s="120"/>
      <c r="D57" s="120"/>
      <c r="E57" s="120"/>
      <c r="F57" s="120"/>
      <c r="G57" s="120"/>
      <c r="H57" s="120"/>
      <c r="I57" s="120"/>
      <c r="J57" s="120"/>
      <c r="K57" s="120"/>
      <c r="L57" s="120"/>
      <c r="M57" s="120"/>
      <c r="N57" s="120"/>
      <c r="O57" s="120"/>
      <c r="P57" s="120"/>
      <c r="Q57" s="120"/>
      <c r="R57" s="120"/>
      <c r="S57" s="120"/>
      <c r="T57" s="120"/>
    </row>
    <row r="58" spans="1:20" x14ac:dyDescent="0.2">
      <c r="A58" s="120"/>
      <c r="B58" s="120"/>
      <c r="C58" s="120"/>
      <c r="D58" s="120"/>
      <c r="E58" s="120"/>
      <c r="F58" s="120"/>
      <c r="G58" s="120"/>
      <c r="H58" s="120"/>
      <c r="I58" s="120"/>
      <c r="J58" s="120"/>
      <c r="K58" s="120"/>
      <c r="L58" s="120"/>
      <c r="M58" s="120"/>
      <c r="N58" s="120"/>
      <c r="O58" s="120"/>
      <c r="P58" s="120"/>
      <c r="Q58" s="120"/>
      <c r="R58" s="120"/>
      <c r="S58" s="120"/>
      <c r="T58" s="120"/>
    </row>
    <row r="59" spans="1:20" x14ac:dyDescent="0.2">
      <c r="A59" s="120"/>
      <c r="B59" s="120"/>
      <c r="C59" s="120"/>
      <c r="D59" s="120"/>
      <c r="E59" s="120"/>
      <c r="F59" s="120"/>
      <c r="G59" s="120"/>
      <c r="H59" s="120"/>
      <c r="I59" s="120"/>
      <c r="J59" s="120"/>
      <c r="K59" s="120"/>
      <c r="L59" s="120"/>
      <c r="M59" s="120"/>
      <c r="N59" s="120"/>
      <c r="O59" s="120"/>
      <c r="P59" s="120"/>
      <c r="Q59" s="120"/>
      <c r="R59" s="120"/>
      <c r="S59" s="120"/>
      <c r="T59" s="120"/>
    </row>
    <row r="60" spans="1:20" x14ac:dyDescent="0.2">
      <c r="A60" s="120"/>
      <c r="B60" s="120"/>
      <c r="C60" s="120"/>
      <c r="D60" s="120"/>
      <c r="E60" s="120"/>
      <c r="F60" s="120"/>
      <c r="G60" s="120"/>
      <c r="H60" s="120"/>
      <c r="I60" s="120"/>
      <c r="J60" s="120"/>
      <c r="K60" s="120"/>
      <c r="L60" s="120"/>
      <c r="M60" s="120"/>
      <c r="N60" s="120"/>
      <c r="O60" s="120"/>
      <c r="P60" s="120"/>
      <c r="Q60" s="120"/>
      <c r="R60" s="120"/>
      <c r="S60" s="120"/>
      <c r="T60" s="120"/>
    </row>
    <row r="61" spans="1:20" x14ac:dyDescent="0.2">
      <c r="A61" s="120"/>
      <c r="B61" s="120"/>
      <c r="C61" s="120"/>
      <c r="D61" s="120"/>
      <c r="E61" s="120"/>
      <c r="F61" s="120"/>
      <c r="G61" s="120"/>
      <c r="H61" s="120"/>
      <c r="I61" s="120"/>
      <c r="J61" s="120"/>
      <c r="K61" s="120"/>
      <c r="L61" s="120"/>
      <c r="M61" s="120"/>
      <c r="N61" s="120"/>
      <c r="O61" s="120"/>
      <c r="P61" s="120"/>
      <c r="Q61" s="120"/>
      <c r="R61" s="120"/>
      <c r="S61" s="120"/>
      <c r="T61" s="120"/>
    </row>
    <row r="62" spans="1:20" x14ac:dyDescent="0.2">
      <c r="A62" s="120"/>
      <c r="B62" s="120"/>
      <c r="C62" s="120"/>
      <c r="D62" s="120"/>
      <c r="E62" s="120"/>
      <c r="F62" s="120"/>
      <c r="G62" s="120"/>
      <c r="H62" s="120"/>
      <c r="I62" s="120"/>
      <c r="J62" s="120"/>
      <c r="K62" s="120"/>
      <c r="L62" s="120"/>
      <c r="M62" s="120"/>
      <c r="N62" s="120"/>
      <c r="O62" s="120"/>
      <c r="P62" s="120"/>
      <c r="Q62" s="120"/>
      <c r="R62" s="120"/>
      <c r="S62" s="120"/>
      <c r="T62" s="120"/>
    </row>
    <row r="63" spans="1:20" x14ac:dyDescent="0.2">
      <c r="A63" s="120"/>
      <c r="B63" s="120"/>
      <c r="C63" s="120"/>
      <c r="D63" s="120"/>
      <c r="E63" s="120"/>
      <c r="F63" s="120"/>
      <c r="G63" s="120"/>
      <c r="H63" s="120"/>
      <c r="I63" s="120"/>
      <c r="J63" s="120"/>
      <c r="K63" s="120"/>
      <c r="L63" s="120"/>
      <c r="M63" s="120"/>
      <c r="N63" s="120"/>
      <c r="O63" s="120"/>
      <c r="P63" s="120"/>
      <c r="Q63" s="120"/>
      <c r="R63" s="120"/>
      <c r="S63" s="120"/>
      <c r="T63" s="120"/>
    </row>
    <row r="64" spans="1:20" x14ac:dyDescent="0.2">
      <c r="A64" s="120"/>
      <c r="B64" s="120"/>
      <c r="C64" s="120"/>
      <c r="D64" s="120"/>
      <c r="E64" s="120"/>
      <c r="F64" s="120"/>
      <c r="G64" s="120"/>
      <c r="H64" s="120"/>
      <c r="I64" s="120"/>
      <c r="J64" s="120"/>
      <c r="K64" s="120"/>
      <c r="L64" s="120"/>
      <c r="M64" s="120"/>
      <c r="N64" s="120"/>
      <c r="O64" s="120"/>
      <c r="P64" s="120"/>
      <c r="Q64" s="120"/>
      <c r="R64" s="120"/>
      <c r="S64" s="120"/>
      <c r="T64" s="120"/>
    </row>
    <row r="65" spans="1:20" x14ac:dyDescent="0.2">
      <c r="A65" s="120"/>
      <c r="B65" s="120"/>
      <c r="C65" s="120"/>
      <c r="D65" s="120"/>
      <c r="E65" s="120"/>
      <c r="F65" s="120"/>
      <c r="G65" s="120"/>
      <c r="H65" s="120"/>
      <c r="I65" s="120"/>
      <c r="J65" s="120"/>
      <c r="K65" s="120"/>
      <c r="L65" s="120"/>
      <c r="M65" s="120"/>
      <c r="N65" s="120"/>
      <c r="O65" s="120"/>
      <c r="P65" s="120"/>
      <c r="Q65" s="120"/>
      <c r="R65" s="120"/>
      <c r="S65" s="120"/>
      <c r="T65" s="120"/>
    </row>
    <row r="66" spans="1:20" ht="17.25" x14ac:dyDescent="0.25">
      <c r="A66" s="134" t="s">
        <v>25</v>
      </c>
      <c r="B66" s="134"/>
      <c r="C66" s="134"/>
      <c r="D66" s="134"/>
      <c r="E66" s="134"/>
      <c r="F66" s="132" t="str">
        <f>IF(A56=0," ",(RSQ(A56:A65,F56:F65)))</f>
        <v xml:space="preserve"> </v>
      </c>
      <c r="G66" s="132"/>
      <c r="H66" s="132"/>
      <c r="I66" s="132"/>
      <c r="J66" s="132"/>
      <c r="K66" s="133"/>
      <c r="L66" s="133"/>
      <c r="M66" s="133"/>
      <c r="N66" s="133"/>
      <c r="O66" s="133"/>
      <c r="P66" s="132" t="str">
        <f>IF(K56=0," ",(RSQ(K56:K65,P56:P65)))</f>
        <v xml:space="preserve"> </v>
      </c>
      <c r="Q66" s="132"/>
      <c r="R66" s="132"/>
      <c r="S66" s="132"/>
      <c r="T66" s="132"/>
    </row>
    <row r="67" spans="1:20" x14ac:dyDescent="0.2">
      <c r="A67" s="4"/>
      <c r="B67" s="4"/>
      <c r="C67" s="4"/>
    </row>
  </sheetData>
  <sheetProtection algorithmName="SHA-512" hashValue="m5vVFQZy//+PkeTI/RHzQMsNGCm41NivFLwNwkHeSWIuKTPEUPAvlB/TBAjWXNzTFuo/yN74CnoVSQFacAVj0w==" saltValue="O4GJ+j/0iJHBWvu41MYTrw==" spinCount="100000" sheet="1" objects="1" scenarios="1"/>
  <mergeCells count="125">
    <mergeCell ref="G11:T11"/>
    <mergeCell ref="G12:T12"/>
    <mergeCell ref="A66:E66"/>
    <mergeCell ref="F66:J66"/>
    <mergeCell ref="K66:O66"/>
    <mergeCell ref="P66:T66"/>
    <mergeCell ref="A64:E64"/>
    <mergeCell ref="F64:J64"/>
    <mergeCell ref="K64:O64"/>
    <mergeCell ref="P64:T64"/>
    <mergeCell ref="A65:E65"/>
    <mergeCell ref="F65:J65"/>
    <mergeCell ref="K65:O65"/>
    <mergeCell ref="P65:T65"/>
    <mergeCell ref="A62:E62"/>
    <mergeCell ref="F62:J62"/>
    <mergeCell ref="K62:O62"/>
    <mergeCell ref="P62:T62"/>
    <mergeCell ref="A63:E63"/>
    <mergeCell ref="F63:J63"/>
    <mergeCell ref="K63:O63"/>
    <mergeCell ref="P63:T63"/>
    <mergeCell ref="A60:E60"/>
    <mergeCell ref="F60:J60"/>
    <mergeCell ref="K60:O60"/>
    <mergeCell ref="P60:T60"/>
    <mergeCell ref="A61:E61"/>
    <mergeCell ref="F61:J61"/>
    <mergeCell ref="K61:O61"/>
    <mergeCell ref="P61:T61"/>
    <mergeCell ref="A58:E58"/>
    <mergeCell ref="F58:J58"/>
    <mergeCell ref="K58:O58"/>
    <mergeCell ref="P58:T58"/>
    <mergeCell ref="A59:E59"/>
    <mergeCell ref="F59:J59"/>
    <mergeCell ref="K59:O59"/>
    <mergeCell ref="P59:T59"/>
    <mergeCell ref="A56:E56"/>
    <mergeCell ref="F56:J56"/>
    <mergeCell ref="K56:O56"/>
    <mergeCell ref="P56:T56"/>
    <mergeCell ref="A57:E57"/>
    <mergeCell ref="F57:J57"/>
    <mergeCell ref="K57:O57"/>
    <mergeCell ref="P57:T57"/>
    <mergeCell ref="A46:E46"/>
    <mergeCell ref="F48:T48"/>
    <mergeCell ref="A54:J54"/>
    <mergeCell ref="K54:T54"/>
    <mergeCell ref="A55:E55"/>
    <mergeCell ref="F55:J55"/>
    <mergeCell ref="K55:O55"/>
    <mergeCell ref="P55:T55"/>
    <mergeCell ref="F49:T49"/>
    <mergeCell ref="A44:E44"/>
    <mergeCell ref="F44:G44"/>
    <mergeCell ref="K44:L44"/>
    <mergeCell ref="P44:Q44"/>
    <mergeCell ref="A45:E45"/>
    <mergeCell ref="F45:G45"/>
    <mergeCell ref="K45:L45"/>
    <mergeCell ref="A50:T50"/>
    <mergeCell ref="A42:E42"/>
    <mergeCell ref="F42:G42"/>
    <mergeCell ref="K42:L42"/>
    <mergeCell ref="A43:E43"/>
    <mergeCell ref="F43:G43"/>
    <mergeCell ref="K43:L43"/>
    <mergeCell ref="A40:E40"/>
    <mergeCell ref="F40:G40"/>
    <mergeCell ref="K40:L40"/>
    <mergeCell ref="A41:E41"/>
    <mergeCell ref="F41:G41"/>
    <mergeCell ref="K41:L41"/>
    <mergeCell ref="A38:E38"/>
    <mergeCell ref="F38:G38"/>
    <mergeCell ref="K38:L38"/>
    <mergeCell ref="A39:E39"/>
    <mergeCell ref="F39:G39"/>
    <mergeCell ref="K39:L39"/>
    <mergeCell ref="K34:O34"/>
    <mergeCell ref="P34:Q34"/>
    <mergeCell ref="A37:E37"/>
    <mergeCell ref="F37:J37"/>
    <mergeCell ref="K37:O37"/>
    <mergeCell ref="P37:T37"/>
    <mergeCell ref="A32:E32"/>
    <mergeCell ref="F32:G32"/>
    <mergeCell ref="K32:O32"/>
    <mergeCell ref="P32:Q32"/>
    <mergeCell ref="A35:E35"/>
    <mergeCell ref="F35:G35"/>
    <mergeCell ref="K33:O33"/>
    <mergeCell ref="P33:Q33"/>
    <mergeCell ref="A33:E33"/>
    <mergeCell ref="F33:G33"/>
    <mergeCell ref="A34:E34"/>
    <mergeCell ref="F34:G34"/>
    <mergeCell ref="K35:O35"/>
    <mergeCell ref="P35:Q35"/>
    <mergeCell ref="G26:T26"/>
    <mergeCell ref="A30:E30"/>
    <mergeCell ref="F30:J30"/>
    <mergeCell ref="A31:E31"/>
    <mergeCell ref="F31:G31"/>
    <mergeCell ref="K31:O31"/>
    <mergeCell ref="P31:Q31"/>
    <mergeCell ref="F1:T1"/>
    <mergeCell ref="G15:T15"/>
    <mergeCell ref="G20:T20"/>
    <mergeCell ref="G21:T21"/>
    <mergeCell ref="G22:T22"/>
    <mergeCell ref="G23:T23"/>
    <mergeCell ref="G16:T16"/>
    <mergeCell ref="G17:T17"/>
    <mergeCell ref="G18:T18"/>
    <mergeCell ref="G19:T19"/>
    <mergeCell ref="G25:T25"/>
    <mergeCell ref="G14:T14"/>
    <mergeCell ref="G5:T5"/>
    <mergeCell ref="G6:T6"/>
    <mergeCell ref="G7:T7"/>
    <mergeCell ref="G9:T9"/>
    <mergeCell ref="G10:T10"/>
  </mergeCells>
  <pageMargins left="0.9055118110236221" right="0.47244094488188981" top="1.3779527559055118" bottom="0.78740157480314965" header="0.31496062992125984" footer="0.31496062992125984"/>
  <pageSetup paperSize="9" orientation="portrait" r:id="rId1"/>
  <headerFooter>
    <oddHeader xml:space="preserve">&amp;L&amp;G&amp;R&amp;12Formulaire justificatif pour les mesures de l'étanchéité à l'air
Version MZ 2024.4
</oddHeader>
    <oddFooter>&amp;R Seite &amp;P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59999389629810485"/>
  </sheetPr>
  <dimension ref="A1:V67"/>
  <sheetViews>
    <sheetView view="pageLayout" zoomScaleNormal="100" workbookViewId="0">
      <selection activeCell="G6" sqref="G6:T6"/>
    </sheetView>
  </sheetViews>
  <sheetFormatPr baseColWidth="10" defaultColWidth="11.42578125" defaultRowHeight="14.25" x14ac:dyDescent="0.2"/>
  <cols>
    <col min="1" max="4" width="4.28515625" style="1" customWidth="1"/>
    <col min="5" max="5" width="4.7109375" style="1" customWidth="1"/>
    <col min="6" max="20" width="4.28515625" style="1" customWidth="1"/>
    <col min="21" max="22" width="11.42578125" style="1" hidden="1" customWidth="1"/>
    <col min="23" max="25" width="11.42578125" style="1" customWidth="1"/>
    <col min="26" max="16384" width="11.42578125" style="1"/>
  </cols>
  <sheetData>
    <row r="1" spans="1:20" x14ac:dyDescent="0.2">
      <c r="A1" s="1" t="s">
        <v>196</v>
      </c>
      <c r="F1" s="87"/>
      <c r="G1" s="87"/>
      <c r="H1" s="87"/>
      <c r="I1" s="87"/>
      <c r="J1" s="87"/>
      <c r="K1" s="87"/>
      <c r="L1" s="87"/>
      <c r="M1" s="87"/>
      <c r="N1" s="87"/>
      <c r="O1" s="87"/>
      <c r="P1" s="87"/>
      <c r="Q1" s="87"/>
      <c r="R1" s="87"/>
      <c r="S1" s="87"/>
      <c r="T1" s="87"/>
    </row>
    <row r="2" spans="1:20" ht="7.5" customHeight="1" x14ac:dyDescent="0.2"/>
    <row r="3" spans="1:20" ht="15.75" x14ac:dyDescent="0.25">
      <c r="A3" s="5" t="s">
        <v>183</v>
      </c>
    </row>
    <row r="4" spans="1:20" ht="7.5" customHeight="1" x14ac:dyDescent="0.2"/>
    <row r="5" spans="1:20" x14ac:dyDescent="0.2">
      <c r="A5" s="4" t="s">
        <v>171</v>
      </c>
      <c r="B5" s="4"/>
      <c r="C5" s="4"/>
      <c r="D5" s="4"/>
      <c r="E5" s="4"/>
      <c r="F5" s="69"/>
      <c r="G5" s="107" t="s">
        <v>26</v>
      </c>
      <c r="H5" s="107"/>
      <c r="I5" s="107"/>
      <c r="J5" s="107"/>
      <c r="K5" s="107"/>
      <c r="L5" s="107"/>
      <c r="M5" s="107"/>
      <c r="N5" s="107"/>
      <c r="O5" s="107"/>
      <c r="P5" s="107"/>
      <c r="Q5" s="107"/>
      <c r="R5" s="107"/>
      <c r="S5" s="107"/>
      <c r="T5" s="107"/>
    </row>
    <row r="6" spans="1:20" x14ac:dyDescent="0.2">
      <c r="A6" s="4"/>
      <c r="B6" s="4"/>
      <c r="C6" s="4"/>
      <c r="D6" s="4"/>
      <c r="E6" s="4"/>
      <c r="F6" s="69"/>
      <c r="G6" s="107" t="s">
        <v>27</v>
      </c>
      <c r="H6" s="107"/>
      <c r="I6" s="107"/>
      <c r="J6" s="107"/>
      <c r="K6" s="107"/>
      <c r="L6" s="107"/>
      <c r="M6" s="107"/>
      <c r="N6" s="107"/>
      <c r="O6" s="107"/>
      <c r="P6" s="107"/>
      <c r="Q6" s="107"/>
      <c r="R6" s="107"/>
      <c r="S6" s="107"/>
      <c r="T6" s="107"/>
    </row>
    <row r="7" spans="1:20" x14ac:dyDescent="0.2">
      <c r="A7" s="4"/>
      <c r="B7" s="4"/>
      <c r="C7" s="4"/>
      <c r="D7" s="4"/>
      <c r="E7" s="4"/>
      <c r="F7" s="69"/>
      <c r="G7" s="107" t="s">
        <v>28</v>
      </c>
      <c r="H7" s="107"/>
      <c r="I7" s="107"/>
      <c r="J7" s="107"/>
      <c r="K7" s="107"/>
      <c r="L7" s="107"/>
      <c r="M7" s="107"/>
      <c r="N7" s="107"/>
      <c r="O7" s="107"/>
      <c r="P7" s="107"/>
      <c r="Q7" s="107"/>
      <c r="R7" s="107"/>
      <c r="S7" s="107"/>
      <c r="T7" s="107"/>
    </row>
    <row r="8" spans="1:20" ht="7.5" customHeight="1" x14ac:dyDescent="0.2">
      <c r="A8" s="4"/>
      <c r="B8" s="4"/>
      <c r="C8" s="4"/>
      <c r="D8" s="4"/>
      <c r="E8" s="4"/>
      <c r="F8" s="4"/>
      <c r="G8" s="4"/>
      <c r="H8" s="4"/>
      <c r="I8" s="4"/>
      <c r="J8" s="4"/>
      <c r="K8" s="4"/>
      <c r="L8" s="4"/>
      <c r="M8" s="4"/>
      <c r="N8" s="4"/>
      <c r="O8" s="4"/>
      <c r="P8" s="4"/>
      <c r="Q8" s="4"/>
      <c r="R8" s="4"/>
      <c r="S8" s="4"/>
      <c r="T8" s="4"/>
    </row>
    <row r="9" spans="1:20" x14ac:dyDescent="0.2">
      <c r="A9" s="4" t="s">
        <v>173</v>
      </c>
      <c r="B9" s="4"/>
      <c r="C9" s="4"/>
      <c r="D9" s="4"/>
      <c r="E9" s="4"/>
      <c r="F9" s="69"/>
      <c r="G9" s="107" t="s">
        <v>29</v>
      </c>
      <c r="H9" s="107"/>
      <c r="I9" s="107"/>
      <c r="J9" s="107"/>
      <c r="K9" s="107"/>
      <c r="L9" s="107"/>
      <c r="M9" s="107"/>
      <c r="N9" s="107"/>
      <c r="O9" s="107"/>
      <c r="P9" s="107"/>
      <c r="Q9" s="107"/>
      <c r="R9" s="107"/>
      <c r="S9" s="107"/>
      <c r="T9" s="107"/>
    </row>
    <row r="10" spans="1:20" x14ac:dyDescent="0.2">
      <c r="A10" s="4" t="s">
        <v>172</v>
      </c>
      <c r="B10" s="4"/>
      <c r="C10" s="4"/>
      <c r="D10" s="4"/>
      <c r="E10" s="4"/>
      <c r="F10" s="69"/>
      <c r="G10" s="107" t="s">
        <v>53</v>
      </c>
      <c r="H10" s="107"/>
      <c r="I10" s="107"/>
      <c r="J10" s="107"/>
      <c r="K10" s="107"/>
      <c r="L10" s="107"/>
      <c r="M10" s="107"/>
      <c r="N10" s="107"/>
      <c r="O10" s="107"/>
      <c r="P10" s="107"/>
      <c r="Q10" s="107"/>
      <c r="R10" s="107"/>
      <c r="S10" s="107"/>
      <c r="T10" s="107"/>
    </row>
    <row r="11" spans="1:20" x14ac:dyDescent="0.2">
      <c r="A11" s="4"/>
      <c r="B11" s="4"/>
      <c r="C11" s="4"/>
      <c r="D11" s="4"/>
      <c r="E11" s="4"/>
      <c r="F11" s="69"/>
      <c r="G11" s="107" t="s">
        <v>30</v>
      </c>
      <c r="H11" s="107"/>
      <c r="I11" s="107"/>
      <c r="J11" s="107"/>
      <c r="K11" s="107"/>
      <c r="L11" s="107"/>
      <c r="M11" s="107"/>
      <c r="N11" s="107"/>
      <c r="O11" s="107"/>
      <c r="P11" s="107"/>
      <c r="Q11" s="107"/>
      <c r="R11" s="107"/>
      <c r="S11" s="107"/>
      <c r="T11" s="107"/>
    </row>
    <row r="12" spans="1:20" x14ac:dyDescent="0.2">
      <c r="A12" s="4"/>
      <c r="B12" s="4"/>
      <c r="C12" s="4"/>
      <c r="D12" s="4"/>
      <c r="E12" s="4"/>
      <c r="F12" s="69"/>
      <c r="G12" s="107" t="s">
        <v>20</v>
      </c>
      <c r="H12" s="107"/>
      <c r="I12" s="107"/>
      <c r="J12" s="107"/>
      <c r="K12" s="107"/>
      <c r="L12" s="107"/>
      <c r="M12" s="107"/>
      <c r="N12" s="107"/>
      <c r="O12" s="107"/>
      <c r="P12" s="107"/>
      <c r="Q12" s="107"/>
      <c r="R12" s="107"/>
      <c r="S12" s="107"/>
      <c r="T12" s="107"/>
    </row>
    <row r="13" spans="1:20" ht="7.5" customHeight="1" x14ac:dyDescent="0.2">
      <c r="A13" s="4"/>
      <c r="B13" s="4"/>
      <c r="C13" s="4"/>
      <c r="D13" s="4"/>
      <c r="E13" s="4"/>
      <c r="F13" s="4"/>
      <c r="G13" s="4"/>
      <c r="H13" s="4"/>
      <c r="I13" s="4"/>
      <c r="J13" s="4"/>
      <c r="K13" s="4"/>
      <c r="L13" s="4"/>
      <c r="M13" s="4"/>
      <c r="N13" s="4"/>
      <c r="O13" s="4"/>
      <c r="P13" s="4"/>
      <c r="Q13" s="4"/>
      <c r="R13" s="4"/>
      <c r="S13" s="4"/>
      <c r="T13" s="4"/>
    </row>
    <row r="14" spans="1:20" x14ac:dyDescent="0.2">
      <c r="A14" s="4" t="s">
        <v>174</v>
      </c>
      <c r="B14" s="4"/>
      <c r="C14" s="4"/>
      <c r="D14" s="4"/>
      <c r="E14" s="4"/>
      <c r="F14" s="69"/>
      <c r="G14" s="107" t="s">
        <v>101</v>
      </c>
      <c r="H14" s="107"/>
      <c r="I14" s="107"/>
      <c r="J14" s="107"/>
      <c r="K14" s="107"/>
      <c r="L14" s="107"/>
      <c r="M14" s="107"/>
      <c r="N14" s="107"/>
      <c r="O14" s="107"/>
      <c r="P14" s="107"/>
      <c r="Q14" s="107"/>
      <c r="R14" s="107"/>
      <c r="S14" s="107"/>
      <c r="T14" s="107"/>
    </row>
    <row r="15" spans="1:20" ht="7.5" customHeight="1" x14ac:dyDescent="0.2">
      <c r="A15" s="4"/>
      <c r="B15" s="4"/>
      <c r="C15" s="4"/>
      <c r="D15" s="4"/>
      <c r="E15" s="4"/>
      <c r="F15" s="4"/>
      <c r="G15" s="107"/>
      <c r="H15" s="107"/>
      <c r="I15" s="107"/>
      <c r="J15" s="107"/>
      <c r="K15" s="107"/>
      <c r="L15" s="107"/>
      <c r="M15" s="107"/>
      <c r="N15" s="107"/>
      <c r="O15" s="107"/>
      <c r="P15" s="107"/>
      <c r="Q15" s="107"/>
      <c r="R15" s="107"/>
      <c r="S15" s="107"/>
      <c r="T15" s="107"/>
    </row>
    <row r="16" spans="1:20" x14ac:dyDescent="0.2">
      <c r="A16" s="4" t="s">
        <v>175</v>
      </c>
      <c r="B16" s="4"/>
      <c r="C16" s="4"/>
      <c r="D16" s="4"/>
      <c r="E16" s="4"/>
      <c r="F16" s="69"/>
      <c r="G16" s="107" t="s">
        <v>94</v>
      </c>
      <c r="H16" s="107"/>
      <c r="I16" s="107"/>
      <c r="J16" s="107"/>
      <c r="K16" s="107"/>
      <c r="L16" s="107"/>
      <c r="M16" s="107"/>
      <c r="N16" s="107"/>
      <c r="O16" s="107"/>
      <c r="P16" s="107"/>
      <c r="Q16" s="107"/>
      <c r="R16" s="107"/>
      <c r="S16" s="107"/>
      <c r="T16" s="107"/>
    </row>
    <row r="17" spans="1:22" x14ac:dyDescent="0.2">
      <c r="A17" s="4"/>
      <c r="B17" s="4"/>
      <c r="C17" s="4"/>
      <c r="D17" s="4"/>
      <c r="E17" s="4"/>
      <c r="F17" s="69"/>
      <c r="G17" s="107" t="s">
        <v>95</v>
      </c>
      <c r="H17" s="107"/>
      <c r="I17" s="107"/>
      <c r="J17" s="107"/>
      <c r="K17" s="107"/>
      <c r="L17" s="107"/>
      <c r="M17" s="107"/>
      <c r="N17" s="107"/>
      <c r="O17" s="107"/>
      <c r="P17" s="107"/>
      <c r="Q17" s="107"/>
      <c r="R17" s="107"/>
      <c r="S17" s="107"/>
      <c r="T17" s="107"/>
    </row>
    <row r="18" spans="1:22" x14ac:dyDescent="0.2">
      <c r="A18" s="4"/>
      <c r="B18" s="4"/>
      <c r="C18" s="4"/>
      <c r="D18" s="4"/>
      <c r="E18" s="4"/>
      <c r="F18" s="69"/>
      <c r="G18" s="107" t="s">
        <v>96</v>
      </c>
      <c r="H18" s="107"/>
      <c r="I18" s="107"/>
      <c r="J18" s="107"/>
      <c r="K18" s="107"/>
      <c r="L18" s="107"/>
      <c r="M18" s="107"/>
      <c r="N18" s="107"/>
      <c r="O18" s="107"/>
      <c r="P18" s="107"/>
      <c r="Q18" s="107"/>
      <c r="R18" s="107"/>
      <c r="S18" s="107"/>
      <c r="T18" s="107"/>
    </row>
    <row r="19" spans="1:22" x14ac:dyDescent="0.2">
      <c r="A19" s="4"/>
      <c r="B19" s="4"/>
      <c r="C19" s="4"/>
      <c r="D19" s="4"/>
      <c r="E19" s="4"/>
      <c r="F19" s="69"/>
      <c r="G19" s="107" t="s">
        <v>97</v>
      </c>
      <c r="H19" s="107"/>
      <c r="I19" s="107"/>
      <c r="J19" s="107"/>
      <c r="K19" s="107"/>
      <c r="L19" s="107"/>
      <c r="M19" s="107"/>
      <c r="N19" s="107"/>
      <c r="O19" s="107"/>
      <c r="P19" s="107"/>
      <c r="Q19" s="107"/>
      <c r="R19" s="107"/>
      <c r="S19" s="107"/>
      <c r="T19" s="107"/>
    </row>
    <row r="20" spans="1:22" x14ac:dyDescent="0.2">
      <c r="B20" s="4"/>
      <c r="C20" s="4"/>
      <c r="D20" s="4"/>
      <c r="E20" s="4"/>
      <c r="F20" s="69"/>
      <c r="G20" s="107" t="s">
        <v>98</v>
      </c>
      <c r="H20" s="107"/>
      <c r="I20" s="107"/>
      <c r="J20" s="107"/>
      <c r="K20" s="107"/>
      <c r="L20" s="107"/>
      <c r="M20" s="107"/>
      <c r="N20" s="107"/>
      <c r="O20" s="107"/>
      <c r="P20" s="107"/>
      <c r="Q20" s="107"/>
      <c r="R20" s="107"/>
      <c r="S20" s="107"/>
      <c r="T20" s="107"/>
    </row>
    <row r="21" spans="1:22" ht="7.5" customHeight="1" x14ac:dyDescent="0.2">
      <c r="B21" s="4"/>
      <c r="C21" s="4"/>
      <c r="D21" s="4"/>
      <c r="E21" s="4"/>
      <c r="F21" s="4"/>
      <c r="G21" s="107"/>
      <c r="H21" s="107"/>
      <c r="I21" s="107"/>
      <c r="J21" s="107"/>
      <c r="K21" s="107"/>
      <c r="L21" s="107"/>
      <c r="M21" s="107"/>
      <c r="N21" s="107"/>
      <c r="O21" s="107"/>
      <c r="P21" s="107"/>
      <c r="Q21" s="107"/>
      <c r="R21" s="107"/>
      <c r="S21" s="107"/>
      <c r="T21" s="107"/>
    </row>
    <row r="22" spans="1:22" ht="14.25" customHeight="1" x14ac:dyDescent="0.2">
      <c r="A22" s="4" t="s">
        <v>31</v>
      </c>
      <c r="B22" s="4"/>
      <c r="C22" s="4"/>
      <c r="D22" s="4"/>
      <c r="E22" s="4"/>
      <c r="F22" s="69"/>
      <c r="G22" s="108" t="s">
        <v>99</v>
      </c>
      <c r="H22" s="108"/>
      <c r="I22" s="108"/>
      <c r="J22" s="108"/>
      <c r="K22" s="108"/>
      <c r="L22" s="108"/>
      <c r="M22" s="108"/>
      <c r="N22" s="108"/>
      <c r="O22" s="108"/>
      <c r="P22" s="108"/>
      <c r="Q22" s="108"/>
      <c r="R22" s="108"/>
      <c r="S22" s="108"/>
      <c r="T22" s="108"/>
    </row>
    <row r="23" spans="1:22" ht="14.25" customHeight="1" x14ac:dyDescent="0.2">
      <c r="A23" s="4" t="s">
        <v>176</v>
      </c>
      <c r="B23" s="4"/>
      <c r="C23" s="4"/>
      <c r="D23" s="4"/>
      <c r="E23" s="4"/>
      <c r="F23" s="69"/>
      <c r="G23" s="108" t="s">
        <v>100</v>
      </c>
      <c r="H23" s="108"/>
      <c r="I23" s="108"/>
      <c r="J23" s="108"/>
      <c r="K23" s="108"/>
      <c r="L23" s="108"/>
      <c r="M23" s="108"/>
      <c r="N23" s="108"/>
      <c r="O23" s="108"/>
      <c r="P23" s="108"/>
      <c r="Q23" s="108"/>
      <c r="R23" s="108"/>
      <c r="S23" s="108"/>
      <c r="T23" s="108"/>
    </row>
    <row r="24" spans="1:22" ht="7.5" customHeight="1" x14ac:dyDescent="0.2">
      <c r="A24" s="4"/>
      <c r="B24" s="4"/>
      <c r="C24" s="4"/>
      <c r="D24" s="4"/>
      <c r="E24" s="4"/>
      <c r="F24" s="4"/>
      <c r="G24" s="4"/>
      <c r="H24" s="4"/>
      <c r="I24" s="4"/>
      <c r="J24" s="4"/>
      <c r="K24" s="4"/>
      <c r="L24" s="4"/>
      <c r="M24" s="4"/>
      <c r="N24" s="4"/>
      <c r="O24" s="4"/>
      <c r="P24" s="4"/>
      <c r="Q24" s="4"/>
      <c r="R24" s="4"/>
      <c r="S24" s="4"/>
      <c r="T24" s="4"/>
    </row>
    <row r="25" spans="1:22" x14ac:dyDescent="0.2">
      <c r="A25" s="4" t="s">
        <v>177</v>
      </c>
      <c r="B25" s="4"/>
      <c r="C25" s="4"/>
      <c r="D25" s="4"/>
      <c r="E25" s="4"/>
      <c r="F25" s="69"/>
      <c r="G25" s="107" t="s">
        <v>103</v>
      </c>
      <c r="H25" s="107"/>
      <c r="I25" s="107"/>
      <c r="J25" s="107"/>
      <c r="K25" s="107"/>
      <c r="L25" s="107"/>
      <c r="M25" s="107"/>
      <c r="N25" s="107"/>
      <c r="O25" s="107"/>
      <c r="P25" s="107"/>
      <c r="Q25" s="107"/>
      <c r="R25" s="107"/>
      <c r="S25" s="107"/>
      <c r="T25" s="107"/>
    </row>
    <row r="26" spans="1:22" x14ac:dyDescent="0.2">
      <c r="A26" s="4"/>
      <c r="B26" s="4"/>
      <c r="C26" s="4"/>
      <c r="D26" s="4"/>
      <c r="E26" s="4"/>
      <c r="F26" s="69"/>
      <c r="G26" s="107" t="s">
        <v>167</v>
      </c>
      <c r="H26" s="107"/>
      <c r="I26" s="107"/>
      <c r="J26" s="107"/>
      <c r="K26" s="107"/>
      <c r="L26" s="107"/>
      <c r="M26" s="107"/>
      <c r="N26" s="107"/>
      <c r="O26" s="107"/>
      <c r="P26" s="107"/>
      <c r="Q26" s="107"/>
      <c r="R26" s="107"/>
      <c r="S26" s="107"/>
      <c r="T26" s="107"/>
    </row>
    <row r="28" spans="1:22" ht="15" x14ac:dyDescent="0.25">
      <c r="A28" s="17" t="s">
        <v>8</v>
      </c>
    </row>
    <row r="29" spans="1:22" ht="9.75" customHeight="1" x14ac:dyDescent="0.25">
      <c r="A29" s="17"/>
    </row>
    <row r="30" spans="1:22" ht="18.600000000000001" customHeight="1" x14ac:dyDescent="0.2">
      <c r="A30" s="109" t="s">
        <v>32</v>
      </c>
      <c r="B30" s="109"/>
      <c r="C30" s="109"/>
      <c r="D30" s="109"/>
      <c r="E30" s="109"/>
      <c r="F30" s="110"/>
      <c r="G30" s="111"/>
      <c r="H30" s="111"/>
      <c r="I30" s="111"/>
      <c r="J30" s="112"/>
      <c r="K30" s="4"/>
      <c r="L30" s="4"/>
      <c r="M30" s="4"/>
      <c r="N30" s="4"/>
      <c r="O30" s="4"/>
      <c r="P30" s="4"/>
      <c r="Q30" s="4"/>
      <c r="R30" s="4"/>
      <c r="S30" s="4"/>
      <c r="T30" s="4"/>
    </row>
    <row r="31" spans="1:22" ht="27.75" customHeight="1" x14ac:dyDescent="0.2">
      <c r="A31" s="100" t="s">
        <v>149</v>
      </c>
      <c r="B31" s="113"/>
      <c r="C31" s="113"/>
      <c r="D31" s="113"/>
      <c r="E31" s="101"/>
      <c r="F31" s="114"/>
      <c r="G31" s="115"/>
      <c r="H31" s="33" t="s">
        <v>33</v>
      </c>
      <c r="I31" s="33"/>
      <c r="J31" s="34"/>
      <c r="K31" s="100" t="s">
        <v>55</v>
      </c>
      <c r="L31" s="113"/>
      <c r="M31" s="113"/>
      <c r="N31" s="113"/>
      <c r="O31" s="101"/>
      <c r="P31" s="114"/>
      <c r="Q31" s="115"/>
      <c r="R31" s="33" t="s">
        <v>34</v>
      </c>
      <c r="S31" s="33"/>
      <c r="T31" s="34"/>
      <c r="U31" s="1">
        <f>IF(Justificatif!$F$30="Minergie",V31,IF(Justificatif!$F$30="Minergie-P",V32,IF(Justificatif!$F$30="Minergie-A",V33,0)))</f>
        <v>0</v>
      </c>
      <c r="V31" s="1">
        <f>IF(Justificatif!$F$32="Nouvelle construction",(F31*1.2+F33*12+F34*6)/(F31+F33+F34),IF(Justificatif!$F$32="Rénovation",(F32*1.6+F33*12+F34*6)/SUM(F32:F34),IF(Justificatif!$F$32="Nouvelle construction / rénovation",(F31*0.8+F32*1.6+F33*12+F34*6)/SUM(F31:F34),0)))</f>
        <v>0</v>
      </c>
    </row>
    <row r="32" spans="1:22" ht="27.75" customHeight="1" x14ac:dyDescent="0.2">
      <c r="A32" s="100" t="s">
        <v>168</v>
      </c>
      <c r="B32" s="113"/>
      <c r="C32" s="113"/>
      <c r="D32" s="113"/>
      <c r="E32" s="101"/>
      <c r="F32" s="114"/>
      <c r="G32" s="115"/>
      <c r="H32" s="33" t="s">
        <v>33</v>
      </c>
      <c r="I32" s="33"/>
      <c r="J32" s="34"/>
      <c r="K32" s="100" t="s">
        <v>56</v>
      </c>
      <c r="L32" s="113"/>
      <c r="M32" s="113"/>
      <c r="N32" s="113"/>
      <c r="O32" s="101"/>
      <c r="P32" s="114"/>
      <c r="Q32" s="115"/>
      <c r="R32" s="33" t="s">
        <v>34</v>
      </c>
      <c r="S32" s="33"/>
      <c r="T32" s="34"/>
      <c r="V32" s="1">
        <f>IF(Justificatif!$F$32="Nouvelle construction",(F31*0.8+F33*12+F34*6)/(F31+F33+F34),IF(Justificatif!$F$32="Rénovation",(F32*1.6+F33*12+F34*6)/SUM(F32:F34),IF(Justificatif!$F$32="Nouvelle construction / rénovation",(F31*0.8+F32*1.6+F33*12+F34*6)/SUM(F31:F34),0)))</f>
        <v>0</v>
      </c>
    </row>
    <row r="33" spans="1:22" ht="14.25" customHeight="1" x14ac:dyDescent="0.2">
      <c r="A33" s="100" t="s">
        <v>169</v>
      </c>
      <c r="B33" s="113"/>
      <c r="C33" s="113"/>
      <c r="D33" s="113"/>
      <c r="E33" s="101"/>
      <c r="F33" s="114"/>
      <c r="G33" s="115"/>
      <c r="H33" s="33" t="s">
        <v>33</v>
      </c>
      <c r="I33" s="33"/>
      <c r="J33" s="34"/>
      <c r="K33" s="116" t="s">
        <v>35</v>
      </c>
      <c r="L33" s="117"/>
      <c r="M33" s="117"/>
      <c r="N33" s="117"/>
      <c r="O33" s="118"/>
      <c r="P33" s="114"/>
      <c r="Q33" s="115"/>
      <c r="R33" s="33" t="s">
        <v>36</v>
      </c>
      <c r="S33" s="33"/>
      <c r="T33" s="34"/>
      <c r="V33" s="1">
        <f>IF(Justificatif!$F$32="Nouvelle construction",(F31*0.8+F33*12+F34*6)/(F31+F33+F34),IF(Justificatif!$F$32="Rénovation",(F32*1.6+F33*12+F34*6)/SUM(F32:F34),IF(Justificatif!$F$32="Nouvelle construction / rénovation",(F31*0.8+F32*1.6+F33*12+F34*6)/SUM(F31:F34),0)))</f>
        <v>0</v>
      </c>
    </row>
    <row r="34" spans="1:22" ht="14.25" customHeight="1" x14ac:dyDescent="0.2">
      <c r="A34" s="100" t="s">
        <v>170</v>
      </c>
      <c r="B34" s="113"/>
      <c r="C34" s="113"/>
      <c r="D34" s="113"/>
      <c r="E34" s="101"/>
      <c r="F34" s="114"/>
      <c r="G34" s="115"/>
      <c r="H34" s="33" t="s">
        <v>33</v>
      </c>
      <c r="I34" s="33"/>
      <c r="J34" s="34"/>
      <c r="K34" s="116" t="s">
        <v>37</v>
      </c>
      <c r="L34" s="117"/>
      <c r="M34" s="117"/>
      <c r="N34" s="117"/>
      <c r="O34" s="118"/>
      <c r="P34" s="114"/>
      <c r="Q34" s="115"/>
      <c r="R34" s="33" t="s">
        <v>38</v>
      </c>
      <c r="S34" s="33"/>
      <c r="T34" s="34"/>
    </row>
    <row r="35" spans="1:22" ht="15.75" x14ac:dyDescent="0.3">
      <c r="A35" s="116" t="s">
        <v>216</v>
      </c>
      <c r="B35" s="117"/>
      <c r="C35" s="117"/>
      <c r="D35" s="117"/>
      <c r="E35" s="118"/>
      <c r="F35" s="105" t="str">
        <f>IF(F31=0," ",SUM(F31:G34))</f>
        <v xml:space="preserve"> </v>
      </c>
      <c r="G35" s="119"/>
      <c r="H35" s="33" t="s">
        <v>33</v>
      </c>
      <c r="I35" s="33"/>
      <c r="J35" s="34"/>
      <c r="K35" s="116" t="s">
        <v>83</v>
      </c>
      <c r="L35" s="117"/>
      <c r="M35" s="117"/>
      <c r="N35" s="117"/>
      <c r="O35" s="118"/>
      <c r="P35" s="114"/>
      <c r="Q35" s="115"/>
      <c r="R35" s="33" t="s">
        <v>215</v>
      </c>
      <c r="S35" s="33"/>
      <c r="T35" s="34"/>
    </row>
    <row r="36" spans="1:22" x14ac:dyDescent="0.2">
      <c r="K36" s="4"/>
      <c r="L36" s="4"/>
      <c r="M36" s="4"/>
      <c r="N36" s="4"/>
      <c r="O36" s="4"/>
      <c r="P36" s="4"/>
      <c r="Q36" s="4"/>
      <c r="R36" s="4"/>
      <c r="S36" s="4"/>
      <c r="T36" s="4"/>
    </row>
    <row r="37" spans="1:22" x14ac:dyDescent="0.2">
      <c r="A37" s="144"/>
      <c r="B37" s="145"/>
      <c r="C37" s="145"/>
      <c r="D37" s="145"/>
      <c r="E37" s="146"/>
      <c r="F37" s="129" t="s">
        <v>9</v>
      </c>
      <c r="G37" s="130"/>
      <c r="H37" s="130"/>
      <c r="I37" s="130"/>
      <c r="J37" s="131"/>
      <c r="K37" s="129" t="s">
        <v>10</v>
      </c>
      <c r="L37" s="130"/>
      <c r="M37" s="130"/>
      <c r="N37" s="130"/>
      <c r="O37" s="131"/>
      <c r="P37" s="129" t="s">
        <v>11</v>
      </c>
      <c r="Q37" s="130"/>
      <c r="R37" s="130"/>
      <c r="S37" s="130"/>
      <c r="T37" s="131"/>
    </row>
    <row r="38" spans="1:22" ht="15.75" x14ac:dyDescent="0.3">
      <c r="A38" s="116" t="s">
        <v>46</v>
      </c>
      <c r="B38" s="117"/>
      <c r="C38" s="117"/>
      <c r="D38" s="117"/>
      <c r="E38" s="118"/>
      <c r="F38" s="114"/>
      <c r="G38" s="115"/>
      <c r="H38" s="33" t="s">
        <v>39</v>
      </c>
      <c r="I38" s="33"/>
      <c r="J38" s="34"/>
      <c r="K38" s="114"/>
      <c r="L38" s="115"/>
      <c r="M38" s="33" t="s">
        <v>39</v>
      </c>
      <c r="N38" s="33"/>
      <c r="O38" s="34"/>
      <c r="P38" s="35"/>
      <c r="Q38" s="4"/>
      <c r="R38" s="4"/>
      <c r="S38" s="4"/>
      <c r="T38" s="36"/>
    </row>
    <row r="39" spans="1:22" ht="15.75" x14ac:dyDescent="0.3">
      <c r="A39" s="116" t="s">
        <v>47</v>
      </c>
      <c r="B39" s="117"/>
      <c r="C39" s="117"/>
      <c r="D39" s="117"/>
      <c r="E39" s="118"/>
      <c r="F39" s="114"/>
      <c r="G39" s="115"/>
      <c r="H39" s="33" t="s">
        <v>48</v>
      </c>
      <c r="I39" s="33"/>
      <c r="J39" s="34"/>
      <c r="K39" s="114"/>
      <c r="L39" s="115"/>
      <c r="M39" s="33" t="s">
        <v>48</v>
      </c>
      <c r="N39" s="33"/>
      <c r="O39" s="34"/>
      <c r="P39" s="35"/>
      <c r="Q39" s="4"/>
      <c r="R39" s="4"/>
      <c r="S39" s="4"/>
      <c r="T39" s="36"/>
    </row>
    <row r="40" spans="1:22" x14ac:dyDescent="0.2">
      <c r="A40" s="140" t="s">
        <v>49</v>
      </c>
      <c r="B40" s="141"/>
      <c r="C40" s="141"/>
      <c r="D40" s="141"/>
      <c r="E40" s="142"/>
      <c r="F40" s="127"/>
      <c r="G40" s="128"/>
      <c r="H40" s="4" t="s">
        <v>40</v>
      </c>
      <c r="I40" s="4"/>
      <c r="J40" s="36"/>
      <c r="K40" s="127"/>
      <c r="L40" s="128"/>
      <c r="M40" s="4" t="s">
        <v>40</v>
      </c>
      <c r="N40" s="4"/>
      <c r="O40" s="36"/>
      <c r="P40" s="35"/>
      <c r="Q40" s="4"/>
      <c r="R40" s="4"/>
      <c r="S40" s="4"/>
      <c r="T40" s="36"/>
    </row>
    <row r="41" spans="1:22" x14ac:dyDescent="0.2">
      <c r="A41" s="123" t="s">
        <v>50</v>
      </c>
      <c r="B41" s="124"/>
      <c r="C41" s="124"/>
      <c r="D41" s="124"/>
      <c r="E41" s="143"/>
      <c r="F41" s="123"/>
      <c r="G41" s="124"/>
      <c r="H41" s="23"/>
      <c r="I41" s="23"/>
      <c r="J41" s="37"/>
      <c r="K41" s="123"/>
      <c r="L41" s="124"/>
      <c r="M41" s="23"/>
      <c r="N41" s="23"/>
      <c r="O41" s="37"/>
      <c r="P41" s="35"/>
      <c r="Q41" s="4"/>
      <c r="R41" s="4"/>
      <c r="S41" s="4"/>
      <c r="T41" s="36"/>
    </row>
    <row r="42" spans="1:22" x14ac:dyDescent="0.2">
      <c r="A42" s="140" t="s">
        <v>41</v>
      </c>
      <c r="B42" s="141"/>
      <c r="C42" s="141"/>
      <c r="D42" s="141"/>
      <c r="E42" s="142"/>
      <c r="F42" s="125"/>
      <c r="G42" s="126"/>
      <c r="H42" s="4" t="s">
        <v>40</v>
      </c>
      <c r="I42" s="4"/>
      <c r="J42" s="36"/>
      <c r="K42" s="125"/>
      <c r="L42" s="126"/>
      <c r="M42" s="4" t="s">
        <v>40</v>
      </c>
      <c r="N42" s="4"/>
      <c r="O42" s="36"/>
      <c r="P42" s="35"/>
      <c r="Q42" s="4"/>
      <c r="R42" s="4"/>
      <c r="S42" s="4"/>
      <c r="T42" s="36"/>
    </row>
    <row r="43" spans="1:22" x14ac:dyDescent="0.2">
      <c r="A43" s="123" t="s">
        <v>42</v>
      </c>
      <c r="B43" s="124"/>
      <c r="C43" s="124"/>
      <c r="D43" s="124"/>
      <c r="E43" s="143"/>
      <c r="F43" s="123"/>
      <c r="G43" s="124"/>
      <c r="H43" s="23"/>
      <c r="I43" s="23"/>
      <c r="J43" s="37"/>
      <c r="K43" s="123"/>
      <c r="L43" s="124"/>
      <c r="M43" s="23"/>
      <c r="N43" s="23"/>
      <c r="O43" s="37"/>
      <c r="P43" s="35"/>
      <c r="Q43" s="4"/>
      <c r="R43" s="4"/>
      <c r="S43" s="4"/>
      <c r="T43" s="36"/>
    </row>
    <row r="44" spans="1:22" ht="15.75" x14ac:dyDescent="0.3">
      <c r="A44" s="140" t="s">
        <v>84</v>
      </c>
      <c r="B44" s="141"/>
      <c r="C44" s="141"/>
      <c r="D44" s="141"/>
      <c r="E44" s="142"/>
      <c r="F44" s="121" t="str">
        <f>IF(F38=0," ",F38/SUM(F31:G34))</f>
        <v xml:space="preserve"> </v>
      </c>
      <c r="G44" s="122"/>
      <c r="H44" s="4" t="s">
        <v>43</v>
      </c>
      <c r="I44" s="4"/>
      <c r="J44" s="36"/>
      <c r="K44" s="121" t="str">
        <f>IF(K38=0," ",K38/SUM(F31:G34))</f>
        <v xml:space="preserve"> </v>
      </c>
      <c r="L44" s="122"/>
      <c r="M44" s="4" t="s">
        <v>43</v>
      </c>
      <c r="N44" s="4"/>
      <c r="O44" s="36"/>
      <c r="P44" s="121" t="str">
        <f>IF(F38=0," ",(F44+K44)/2)</f>
        <v xml:space="preserve"> </v>
      </c>
      <c r="Q44" s="122"/>
      <c r="R44" s="38" t="s">
        <v>43</v>
      </c>
      <c r="S44" s="39"/>
      <c r="T44" s="40"/>
    </row>
    <row r="45" spans="1:22" ht="15.75" x14ac:dyDescent="0.3">
      <c r="A45" s="123" t="s">
        <v>85</v>
      </c>
      <c r="B45" s="124"/>
      <c r="C45" s="124"/>
      <c r="D45" s="124"/>
      <c r="E45" s="143"/>
      <c r="F45" s="123"/>
      <c r="G45" s="124"/>
      <c r="H45" s="23"/>
      <c r="I45" s="23"/>
      <c r="J45" s="37"/>
      <c r="K45" s="123"/>
      <c r="L45" s="124"/>
      <c r="M45" s="23"/>
      <c r="N45" s="23"/>
      <c r="O45" s="37"/>
      <c r="P45" s="41"/>
      <c r="Q45" s="23"/>
      <c r="R45" s="42"/>
      <c r="S45" s="23"/>
      <c r="T45" s="37"/>
    </row>
    <row r="46" spans="1:22" x14ac:dyDescent="0.2">
      <c r="A46" s="116" t="s">
        <v>54</v>
      </c>
      <c r="B46" s="117"/>
      <c r="C46" s="117"/>
      <c r="D46" s="117"/>
      <c r="E46" s="118"/>
      <c r="F46" s="41" t="s">
        <v>44</v>
      </c>
      <c r="G46" s="43"/>
      <c r="H46" s="23" t="s">
        <v>45</v>
      </c>
      <c r="I46" s="23"/>
      <c r="J46" s="37"/>
      <c r="K46" s="41" t="s">
        <v>44</v>
      </c>
      <c r="L46" s="43"/>
      <c r="M46" s="23" t="s">
        <v>45</v>
      </c>
      <c r="N46" s="23"/>
      <c r="O46" s="37"/>
      <c r="P46" s="41" t="s">
        <v>44</v>
      </c>
      <c r="Q46" s="43"/>
      <c r="R46" s="23" t="s">
        <v>45</v>
      </c>
      <c r="S46" s="23"/>
      <c r="T46" s="37"/>
    </row>
    <row r="48" spans="1:22" ht="27.75" customHeight="1" x14ac:dyDescent="0.2">
      <c r="A48" s="81" t="s">
        <v>12</v>
      </c>
      <c r="B48" s="82"/>
      <c r="C48" s="82"/>
      <c r="D48" s="82"/>
      <c r="E48" s="82"/>
      <c r="F48" s="137" t="s">
        <v>147</v>
      </c>
      <c r="G48" s="137"/>
      <c r="H48" s="137"/>
      <c r="I48" s="137"/>
      <c r="J48" s="137"/>
      <c r="K48" s="137"/>
      <c r="L48" s="137"/>
      <c r="M48" s="137"/>
      <c r="N48" s="137"/>
      <c r="O48" s="137"/>
      <c r="P48" s="137"/>
      <c r="Q48" s="137"/>
      <c r="R48" s="137"/>
      <c r="S48" s="137"/>
      <c r="T48" s="137"/>
    </row>
    <row r="49" spans="1:20" ht="14.25" customHeight="1" x14ac:dyDescent="0.2">
      <c r="A49" s="83"/>
      <c r="B49" s="83"/>
      <c r="C49" s="83"/>
      <c r="D49" s="83"/>
      <c r="E49" s="83"/>
      <c r="F49" s="138" t="s">
        <v>148</v>
      </c>
      <c r="G49" s="138"/>
      <c r="H49" s="138"/>
      <c r="I49" s="138"/>
      <c r="J49" s="138"/>
      <c r="K49" s="138"/>
      <c r="L49" s="138"/>
      <c r="M49" s="138"/>
      <c r="N49" s="138"/>
      <c r="O49" s="138"/>
      <c r="P49" s="138"/>
      <c r="Q49" s="138"/>
      <c r="R49" s="138"/>
      <c r="S49" s="138"/>
      <c r="T49" s="138"/>
    </row>
    <row r="50" spans="1:20" x14ac:dyDescent="0.2">
      <c r="A50" s="139" t="s">
        <v>74</v>
      </c>
      <c r="B50" s="139"/>
      <c r="C50" s="139"/>
      <c r="D50" s="139"/>
      <c r="E50" s="139"/>
      <c r="F50" s="139"/>
      <c r="G50" s="139"/>
      <c r="H50" s="139"/>
      <c r="I50" s="139"/>
      <c r="J50" s="139"/>
      <c r="K50" s="139"/>
      <c r="L50" s="139"/>
      <c r="M50" s="139"/>
      <c r="N50" s="139"/>
      <c r="O50" s="139"/>
      <c r="P50" s="139"/>
      <c r="Q50" s="139"/>
      <c r="R50" s="139"/>
      <c r="S50" s="139"/>
      <c r="T50" s="139"/>
    </row>
    <row r="52" spans="1:20" ht="27.75" x14ac:dyDescent="0.35">
      <c r="A52" s="2" t="s">
        <v>57</v>
      </c>
      <c r="B52" s="4"/>
      <c r="C52" s="4"/>
      <c r="T52" s="29" t="s">
        <v>6</v>
      </c>
    </row>
    <row r="53" spans="1:20" x14ac:dyDescent="0.2">
      <c r="A53" s="4"/>
      <c r="B53" s="4"/>
      <c r="C53" s="4"/>
    </row>
    <row r="54" spans="1:20" ht="15" customHeight="1" x14ac:dyDescent="0.2">
      <c r="A54" s="136" t="s">
        <v>17</v>
      </c>
      <c r="B54" s="136"/>
      <c r="C54" s="136"/>
      <c r="D54" s="136"/>
      <c r="E54" s="136"/>
      <c r="F54" s="136"/>
      <c r="G54" s="136"/>
      <c r="H54" s="136"/>
      <c r="I54" s="136"/>
      <c r="J54" s="136"/>
      <c r="K54" s="136" t="s">
        <v>18</v>
      </c>
      <c r="L54" s="136"/>
      <c r="M54" s="136"/>
      <c r="N54" s="136"/>
      <c r="O54" s="136"/>
      <c r="P54" s="136"/>
      <c r="Q54" s="136"/>
      <c r="R54" s="136"/>
      <c r="S54" s="136"/>
      <c r="T54" s="136"/>
    </row>
    <row r="55" spans="1:20" ht="33.75" customHeight="1" x14ac:dyDescent="0.2">
      <c r="A55" s="135" t="s">
        <v>19</v>
      </c>
      <c r="B55" s="135"/>
      <c r="C55" s="135"/>
      <c r="D55" s="135"/>
      <c r="E55" s="135"/>
      <c r="F55" s="135" t="s">
        <v>144</v>
      </c>
      <c r="G55" s="135"/>
      <c r="H55" s="135"/>
      <c r="I55" s="135"/>
      <c r="J55" s="135"/>
      <c r="K55" s="135" t="s">
        <v>19</v>
      </c>
      <c r="L55" s="135"/>
      <c r="M55" s="135"/>
      <c r="N55" s="135"/>
      <c r="O55" s="135"/>
      <c r="P55" s="135" t="s">
        <v>145</v>
      </c>
      <c r="Q55" s="135"/>
      <c r="R55" s="135"/>
      <c r="S55" s="135"/>
      <c r="T55" s="135"/>
    </row>
    <row r="56" spans="1:20" x14ac:dyDescent="0.2">
      <c r="A56" s="120"/>
      <c r="B56" s="120"/>
      <c r="C56" s="120"/>
      <c r="D56" s="120"/>
      <c r="E56" s="120"/>
      <c r="F56" s="120"/>
      <c r="G56" s="120"/>
      <c r="H56" s="120"/>
      <c r="I56" s="120"/>
      <c r="J56" s="120"/>
      <c r="K56" s="120"/>
      <c r="L56" s="120"/>
      <c r="M56" s="120"/>
      <c r="N56" s="120"/>
      <c r="O56" s="120"/>
      <c r="P56" s="120"/>
      <c r="Q56" s="120"/>
      <c r="R56" s="120"/>
      <c r="S56" s="120"/>
      <c r="T56" s="120"/>
    </row>
    <row r="57" spans="1:20" x14ac:dyDescent="0.2">
      <c r="A57" s="120"/>
      <c r="B57" s="120"/>
      <c r="C57" s="120"/>
      <c r="D57" s="120"/>
      <c r="E57" s="120"/>
      <c r="F57" s="120"/>
      <c r="G57" s="120"/>
      <c r="H57" s="120"/>
      <c r="I57" s="120"/>
      <c r="J57" s="120"/>
      <c r="K57" s="120"/>
      <c r="L57" s="120"/>
      <c r="M57" s="120"/>
      <c r="N57" s="120"/>
      <c r="O57" s="120"/>
      <c r="P57" s="120"/>
      <c r="Q57" s="120"/>
      <c r="R57" s="120"/>
      <c r="S57" s="120"/>
      <c r="T57" s="120"/>
    </row>
    <row r="58" spans="1:20" x14ac:dyDescent="0.2">
      <c r="A58" s="120"/>
      <c r="B58" s="120"/>
      <c r="C58" s="120"/>
      <c r="D58" s="120"/>
      <c r="E58" s="120"/>
      <c r="F58" s="120"/>
      <c r="G58" s="120"/>
      <c r="H58" s="120"/>
      <c r="I58" s="120"/>
      <c r="J58" s="120"/>
      <c r="K58" s="120"/>
      <c r="L58" s="120"/>
      <c r="M58" s="120"/>
      <c r="N58" s="120"/>
      <c r="O58" s="120"/>
      <c r="P58" s="120"/>
      <c r="Q58" s="120"/>
      <c r="R58" s="120"/>
      <c r="S58" s="120"/>
      <c r="T58" s="120"/>
    </row>
    <row r="59" spans="1:20" x14ac:dyDescent="0.2">
      <c r="A59" s="120"/>
      <c r="B59" s="120"/>
      <c r="C59" s="120"/>
      <c r="D59" s="120"/>
      <c r="E59" s="120"/>
      <c r="F59" s="120"/>
      <c r="G59" s="120"/>
      <c r="H59" s="120"/>
      <c r="I59" s="120"/>
      <c r="J59" s="120"/>
      <c r="K59" s="120"/>
      <c r="L59" s="120"/>
      <c r="M59" s="120"/>
      <c r="N59" s="120"/>
      <c r="O59" s="120"/>
      <c r="P59" s="120"/>
      <c r="Q59" s="120"/>
      <c r="R59" s="120"/>
      <c r="S59" s="120"/>
      <c r="T59" s="120"/>
    </row>
    <row r="60" spans="1:20" x14ac:dyDescent="0.2">
      <c r="A60" s="120"/>
      <c r="B60" s="120"/>
      <c r="C60" s="120"/>
      <c r="D60" s="120"/>
      <c r="E60" s="120"/>
      <c r="F60" s="120"/>
      <c r="G60" s="120"/>
      <c r="H60" s="120"/>
      <c r="I60" s="120"/>
      <c r="J60" s="120"/>
      <c r="K60" s="120"/>
      <c r="L60" s="120"/>
      <c r="M60" s="120"/>
      <c r="N60" s="120"/>
      <c r="O60" s="120"/>
      <c r="P60" s="120"/>
      <c r="Q60" s="120"/>
      <c r="R60" s="120"/>
      <c r="S60" s="120"/>
      <c r="T60" s="120"/>
    </row>
    <row r="61" spans="1:20" x14ac:dyDescent="0.2">
      <c r="A61" s="120"/>
      <c r="B61" s="120"/>
      <c r="C61" s="120"/>
      <c r="D61" s="120"/>
      <c r="E61" s="120"/>
      <c r="F61" s="120"/>
      <c r="G61" s="120"/>
      <c r="H61" s="120"/>
      <c r="I61" s="120"/>
      <c r="J61" s="120"/>
      <c r="K61" s="120"/>
      <c r="L61" s="120"/>
      <c r="M61" s="120"/>
      <c r="N61" s="120"/>
      <c r="O61" s="120"/>
      <c r="P61" s="120"/>
      <c r="Q61" s="120"/>
      <c r="R61" s="120"/>
      <c r="S61" s="120"/>
      <c r="T61" s="120"/>
    </row>
    <row r="62" spans="1:20" x14ac:dyDescent="0.2">
      <c r="A62" s="120"/>
      <c r="B62" s="120"/>
      <c r="C62" s="120"/>
      <c r="D62" s="120"/>
      <c r="E62" s="120"/>
      <c r="F62" s="120"/>
      <c r="G62" s="120"/>
      <c r="H62" s="120"/>
      <c r="I62" s="120"/>
      <c r="J62" s="120"/>
      <c r="K62" s="120"/>
      <c r="L62" s="120"/>
      <c r="M62" s="120"/>
      <c r="N62" s="120"/>
      <c r="O62" s="120"/>
      <c r="P62" s="120"/>
      <c r="Q62" s="120"/>
      <c r="R62" s="120"/>
      <c r="S62" s="120"/>
      <c r="T62" s="120"/>
    </row>
    <row r="63" spans="1:20" x14ac:dyDescent="0.2">
      <c r="A63" s="120"/>
      <c r="B63" s="120"/>
      <c r="C63" s="120"/>
      <c r="D63" s="120"/>
      <c r="E63" s="120"/>
      <c r="F63" s="120"/>
      <c r="G63" s="120"/>
      <c r="H63" s="120"/>
      <c r="I63" s="120"/>
      <c r="J63" s="120"/>
      <c r="K63" s="120"/>
      <c r="L63" s="120"/>
      <c r="M63" s="120"/>
      <c r="N63" s="120"/>
      <c r="O63" s="120"/>
      <c r="P63" s="120"/>
      <c r="Q63" s="120"/>
      <c r="R63" s="120"/>
      <c r="S63" s="120"/>
      <c r="T63" s="120"/>
    </row>
    <row r="64" spans="1:20" x14ac:dyDescent="0.2">
      <c r="A64" s="120"/>
      <c r="B64" s="120"/>
      <c r="C64" s="120"/>
      <c r="D64" s="120"/>
      <c r="E64" s="120"/>
      <c r="F64" s="120"/>
      <c r="G64" s="120"/>
      <c r="H64" s="120"/>
      <c r="I64" s="120"/>
      <c r="J64" s="120"/>
      <c r="K64" s="120"/>
      <c r="L64" s="120"/>
      <c r="M64" s="120"/>
      <c r="N64" s="120"/>
      <c r="O64" s="120"/>
      <c r="P64" s="120"/>
      <c r="Q64" s="120"/>
      <c r="R64" s="120"/>
      <c r="S64" s="120"/>
      <c r="T64" s="120"/>
    </row>
    <row r="65" spans="1:20" x14ac:dyDescent="0.2">
      <c r="A65" s="120"/>
      <c r="B65" s="120"/>
      <c r="C65" s="120"/>
      <c r="D65" s="120"/>
      <c r="E65" s="120"/>
      <c r="F65" s="120"/>
      <c r="G65" s="120"/>
      <c r="H65" s="120"/>
      <c r="I65" s="120"/>
      <c r="J65" s="120"/>
      <c r="K65" s="120"/>
      <c r="L65" s="120"/>
      <c r="M65" s="120"/>
      <c r="N65" s="120"/>
      <c r="O65" s="120"/>
      <c r="P65" s="120"/>
      <c r="Q65" s="120"/>
      <c r="R65" s="120"/>
      <c r="S65" s="120"/>
      <c r="T65" s="120"/>
    </row>
    <row r="66" spans="1:20" ht="17.25" x14ac:dyDescent="0.25">
      <c r="A66" s="134" t="s">
        <v>25</v>
      </c>
      <c r="B66" s="134"/>
      <c r="C66" s="134"/>
      <c r="D66" s="134"/>
      <c r="E66" s="134"/>
      <c r="F66" s="132" t="str">
        <f>IF(A56=0," ",(RSQ(A56:A65,F56:F65)))</f>
        <v xml:space="preserve"> </v>
      </c>
      <c r="G66" s="132"/>
      <c r="H66" s="132"/>
      <c r="I66" s="132"/>
      <c r="J66" s="132"/>
      <c r="K66" s="133"/>
      <c r="L66" s="133"/>
      <c r="M66" s="133"/>
      <c r="N66" s="133"/>
      <c r="O66" s="133"/>
      <c r="P66" s="132" t="str">
        <f>IF(K56=0," ",(RSQ(K56:K65,P56:P65)))</f>
        <v xml:space="preserve"> </v>
      </c>
      <c r="Q66" s="132"/>
      <c r="R66" s="132"/>
      <c r="S66" s="132"/>
      <c r="T66" s="132"/>
    </row>
    <row r="67" spans="1:20" x14ac:dyDescent="0.2">
      <c r="A67" s="4"/>
      <c r="B67" s="4"/>
      <c r="C67" s="4"/>
    </row>
  </sheetData>
  <sheetProtection algorithmName="SHA-512" hashValue="J6Mj1j0B3qVHlxTY3gc47HSPB8HFjNT2x5fq4UbE38aFaNOwmvPmxiaWqO1AsH+NW3g/iCfCJttk3cd5M8rGZA==" saltValue="6CNrY371Q7PEHl+vDfZEGg==" spinCount="100000" sheet="1" objects="1" scenarios="1"/>
  <mergeCells count="125">
    <mergeCell ref="G11:T11"/>
    <mergeCell ref="G12:T12"/>
    <mergeCell ref="A66:E66"/>
    <mergeCell ref="F66:J66"/>
    <mergeCell ref="K66:O66"/>
    <mergeCell ref="P66:T66"/>
    <mergeCell ref="A64:E64"/>
    <mergeCell ref="F64:J64"/>
    <mergeCell ref="K64:O64"/>
    <mergeCell ref="P64:T64"/>
    <mergeCell ref="A65:E65"/>
    <mergeCell ref="F65:J65"/>
    <mergeCell ref="K65:O65"/>
    <mergeCell ref="P65:T65"/>
    <mergeCell ref="A62:E62"/>
    <mergeCell ref="F62:J62"/>
    <mergeCell ref="K62:O62"/>
    <mergeCell ref="P62:T62"/>
    <mergeCell ref="A63:E63"/>
    <mergeCell ref="F63:J63"/>
    <mergeCell ref="K63:O63"/>
    <mergeCell ref="P63:T63"/>
    <mergeCell ref="A60:E60"/>
    <mergeCell ref="F60:J60"/>
    <mergeCell ref="K60:O60"/>
    <mergeCell ref="P60:T60"/>
    <mergeCell ref="A61:E61"/>
    <mergeCell ref="F61:J61"/>
    <mergeCell ref="K61:O61"/>
    <mergeCell ref="P61:T61"/>
    <mergeCell ref="A58:E58"/>
    <mergeCell ref="F58:J58"/>
    <mergeCell ref="K58:O58"/>
    <mergeCell ref="P58:T58"/>
    <mergeCell ref="A59:E59"/>
    <mergeCell ref="F59:J59"/>
    <mergeCell ref="K59:O59"/>
    <mergeCell ref="P59:T59"/>
    <mergeCell ref="A56:E56"/>
    <mergeCell ref="F56:J56"/>
    <mergeCell ref="K56:O56"/>
    <mergeCell ref="P56:T56"/>
    <mergeCell ref="A57:E57"/>
    <mergeCell ref="F57:J57"/>
    <mergeCell ref="K57:O57"/>
    <mergeCell ref="P57:T57"/>
    <mergeCell ref="A46:E46"/>
    <mergeCell ref="F48:T48"/>
    <mergeCell ref="A54:J54"/>
    <mergeCell ref="K54:T54"/>
    <mergeCell ref="A55:E55"/>
    <mergeCell ref="F55:J55"/>
    <mergeCell ref="K55:O55"/>
    <mergeCell ref="P55:T55"/>
    <mergeCell ref="F49:T49"/>
    <mergeCell ref="A44:E44"/>
    <mergeCell ref="F44:G44"/>
    <mergeCell ref="K44:L44"/>
    <mergeCell ref="P44:Q44"/>
    <mergeCell ref="A45:E45"/>
    <mergeCell ref="F45:G45"/>
    <mergeCell ref="K45:L45"/>
    <mergeCell ref="A50:T50"/>
    <mergeCell ref="A42:E42"/>
    <mergeCell ref="F42:G42"/>
    <mergeCell ref="K42:L42"/>
    <mergeCell ref="A43:E43"/>
    <mergeCell ref="F43:G43"/>
    <mergeCell ref="K43:L43"/>
    <mergeCell ref="A40:E40"/>
    <mergeCell ref="F40:G40"/>
    <mergeCell ref="K40:L40"/>
    <mergeCell ref="A41:E41"/>
    <mergeCell ref="F41:G41"/>
    <mergeCell ref="K41:L41"/>
    <mergeCell ref="A38:E38"/>
    <mergeCell ref="F38:G38"/>
    <mergeCell ref="K38:L38"/>
    <mergeCell ref="A39:E39"/>
    <mergeCell ref="F39:G39"/>
    <mergeCell ref="K39:L39"/>
    <mergeCell ref="K34:O34"/>
    <mergeCell ref="P34:Q34"/>
    <mergeCell ref="A37:E37"/>
    <mergeCell ref="F37:J37"/>
    <mergeCell ref="K37:O37"/>
    <mergeCell ref="P37:T37"/>
    <mergeCell ref="A32:E32"/>
    <mergeCell ref="F32:G32"/>
    <mergeCell ref="K32:O32"/>
    <mergeCell ref="P32:Q32"/>
    <mergeCell ref="A35:E35"/>
    <mergeCell ref="F35:G35"/>
    <mergeCell ref="K33:O33"/>
    <mergeCell ref="P33:Q33"/>
    <mergeCell ref="A33:E33"/>
    <mergeCell ref="F33:G33"/>
    <mergeCell ref="A34:E34"/>
    <mergeCell ref="F34:G34"/>
    <mergeCell ref="K35:O35"/>
    <mergeCell ref="P35:Q35"/>
    <mergeCell ref="G26:T26"/>
    <mergeCell ref="A30:E30"/>
    <mergeCell ref="F30:J30"/>
    <mergeCell ref="A31:E31"/>
    <mergeCell ref="F31:G31"/>
    <mergeCell ref="K31:O31"/>
    <mergeCell ref="P31:Q31"/>
    <mergeCell ref="F1:T1"/>
    <mergeCell ref="G15:T15"/>
    <mergeCell ref="G20:T20"/>
    <mergeCell ref="G21:T21"/>
    <mergeCell ref="G22:T22"/>
    <mergeCell ref="G23:T23"/>
    <mergeCell ref="G16:T16"/>
    <mergeCell ref="G17:T17"/>
    <mergeCell ref="G18:T18"/>
    <mergeCell ref="G19:T19"/>
    <mergeCell ref="G25:T25"/>
    <mergeCell ref="G14:T14"/>
    <mergeCell ref="G5:T5"/>
    <mergeCell ref="G6:T6"/>
    <mergeCell ref="G7:T7"/>
    <mergeCell ref="G9:T9"/>
    <mergeCell ref="G10:T10"/>
  </mergeCells>
  <pageMargins left="0.9055118110236221" right="0.47244094488188981" top="1.3779527559055118" bottom="0.78740157480314965" header="0.31496062992125984" footer="0.31496062992125984"/>
  <pageSetup paperSize="9" orientation="portrait" r:id="rId1"/>
  <headerFooter>
    <oddHeader xml:space="preserve">&amp;L&amp;G&amp;R&amp;12Formulaire justificatif pour les mesures de l'étanchéité à l'air
Version MZ 2024.4
</oddHeader>
    <oddFooter>&amp;R Seite &amp;P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59999389629810485"/>
  </sheetPr>
  <dimension ref="A1:V67"/>
  <sheetViews>
    <sheetView view="pageLayout" zoomScaleNormal="100" workbookViewId="0">
      <selection activeCell="G6" sqref="G6:T6"/>
    </sheetView>
  </sheetViews>
  <sheetFormatPr baseColWidth="10" defaultColWidth="11.42578125" defaultRowHeight="14.25" x14ac:dyDescent="0.2"/>
  <cols>
    <col min="1" max="4" width="4.28515625" style="1" customWidth="1"/>
    <col min="5" max="5" width="4.7109375" style="1" customWidth="1"/>
    <col min="6" max="20" width="4.28515625" style="1" customWidth="1"/>
    <col min="21" max="22" width="11.42578125" style="1" hidden="1" customWidth="1"/>
    <col min="23" max="25" width="11.42578125" style="1" customWidth="1"/>
    <col min="26" max="16384" width="11.42578125" style="1"/>
  </cols>
  <sheetData>
    <row r="1" spans="1:20" x14ac:dyDescent="0.2">
      <c r="A1" s="1" t="s">
        <v>195</v>
      </c>
      <c r="F1" s="87"/>
      <c r="G1" s="87"/>
      <c r="H1" s="87"/>
      <c r="I1" s="87"/>
      <c r="J1" s="87"/>
      <c r="K1" s="87"/>
      <c r="L1" s="87"/>
      <c r="M1" s="87"/>
      <c r="N1" s="87"/>
      <c r="O1" s="87"/>
      <c r="P1" s="87"/>
      <c r="Q1" s="87"/>
      <c r="R1" s="87"/>
      <c r="S1" s="87"/>
      <c r="T1" s="87"/>
    </row>
    <row r="2" spans="1:20" ht="7.5" customHeight="1" x14ac:dyDescent="0.2"/>
    <row r="3" spans="1:20" ht="15.75" x14ac:dyDescent="0.25">
      <c r="A3" s="5" t="s">
        <v>183</v>
      </c>
    </row>
    <row r="4" spans="1:20" ht="7.5" customHeight="1" x14ac:dyDescent="0.2"/>
    <row r="5" spans="1:20" x14ac:dyDescent="0.2">
      <c r="A5" s="4" t="s">
        <v>171</v>
      </c>
      <c r="B5" s="4"/>
      <c r="C5" s="4"/>
      <c r="D5" s="4"/>
      <c r="E5" s="4"/>
      <c r="F5" s="69"/>
      <c r="G5" s="107" t="s">
        <v>26</v>
      </c>
      <c r="H5" s="107"/>
      <c r="I5" s="107"/>
      <c r="J5" s="107"/>
      <c r="K5" s="107"/>
      <c r="L5" s="107"/>
      <c r="M5" s="107"/>
      <c r="N5" s="107"/>
      <c r="O5" s="107"/>
      <c r="P5" s="107"/>
      <c r="Q5" s="107"/>
      <c r="R5" s="107"/>
      <c r="S5" s="107"/>
      <c r="T5" s="107"/>
    </row>
    <row r="6" spans="1:20" x14ac:dyDescent="0.2">
      <c r="A6" s="4"/>
      <c r="B6" s="4"/>
      <c r="C6" s="4"/>
      <c r="D6" s="4"/>
      <c r="E6" s="4"/>
      <c r="F6" s="69"/>
      <c r="G6" s="107" t="s">
        <v>27</v>
      </c>
      <c r="H6" s="107"/>
      <c r="I6" s="107"/>
      <c r="J6" s="107"/>
      <c r="K6" s="107"/>
      <c r="L6" s="107"/>
      <c r="M6" s="107"/>
      <c r="N6" s="107"/>
      <c r="O6" s="107"/>
      <c r="P6" s="107"/>
      <c r="Q6" s="107"/>
      <c r="R6" s="107"/>
      <c r="S6" s="107"/>
      <c r="T6" s="107"/>
    </row>
    <row r="7" spans="1:20" x14ac:dyDescent="0.2">
      <c r="A7" s="4"/>
      <c r="B7" s="4"/>
      <c r="C7" s="4"/>
      <c r="D7" s="4"/>
      <c r="E7" s="4"/>
      <c r="F7" s="69"/>
      <c r="G7" s="107" t="s">
        <v>28</v>
      </c>
      <c r="H7" s="107"/>
      <c r="I7" s="107"/>
      <c r="J7" s="107"/>
      <c r="K7" s="107"/>
      <c r="L7" s="107"/>
      <c r="M7" s="107"/>
      <c r="N7" s="107"/>
      <c r="O7" s="107"/>
      <c r="P7" s="107"/>
      <c r="Q7" s="107"/>
      <c r="R7" s="107"/>
      <c r="S7" s="107"/>
      <c r="T7" s="107"/>
    </row>
    <row r="8" spans="1:20" ht="7.5" customHeight="1" x14ac:dyDescent="0.2">
      <c r="A8" s="4"/>
      <c r="B8" s="4"/>
      <c r="C8" s="4"/>
      <c r="D8" s="4"/>
      <c r="E8" s="4"/>
      <c r="F8" s="4"/>
      <c r="G8" s="4"/>
      <c r="H8" s="4"/>
      <c r="I8" s="4"/>
      <c r="J8" s="4"/>
      <c r="K8" s="4"/>
      <c r="L8" s="4"/>
      <c r="M8" s="4"/>
      <c r="N8" s="4"/>
      <c r="O8" s="4"/>
      <c r="P8" s="4"/>
      <c r="Q8" s="4"/>
      <c r="R8" s="4"/>
      <c r="S8" s="4"/>
      <c r="T8" s="4"/>
    </row>
    <row r="9" spans="1:20" x14ac:dyDescent="0.2">
      <c r="A9" s="4" t="s">
        <v>173</v>
      </c>
      <c r="B9" s="4"/>
      <c r="C9" s="4"/>
      <c r="D9" s="4"/>
      <c r="E9" s="4"/>
      <c r="F9" s="69"/>
      <c r="G9" s="107" t="s">
        <v>29</v>
      </c>
      <c r="H9" s="107"/>
      <c r="I9" s="107"/>
      <c r="J9" s="107"/>
      <c r="K9" s="107"/>
      <c r="L9" s="107"/>
      <c r="M9" s="107"/>
      <c r="N9" s="107"/>
      <c r="O9" s="107"/>
      <c r="P9" s="107"/>
      <c r="Q9" s="107"/>
      <c r="R9" s="107"/>
      <c r="S9" s="107"/>
      <c r="T9" s="107"/>
    </row>
    <row r="10" spans="1:20" x14ac:dyDescent="0.2">
      <c r="A10" s="4" t="s">
        <v>172</v>
      </c>
      <c r="B10" s="4"/>
      <c r="C10" s="4"/>
      <c r="D10" s="4"/>
      <c r="E10" s="4"/>
      <c r="F10" s="69"/>
      <c r="G10" s="107" t="s">
        <v>53</v>
      </c>
      <c r="H10" s="107"/>
      <c r="I10" s="107"/>
      <c r="J10" s="107"/>
      <c r="K10" s="107"/>
      <c r="L10" s="107"/>
      <c r="M10" s="107"/>
      <c r="N10" s="107"/>
      <c r="O10" s="107"/>
      <c r="P10" s="107"/>
      <c r="Q10" s="107"/>
      <c r="R10" s="107"/>
      <c r="S10" s="107"/>
      <c r="T10" s="107"/>
    </row>
    <row r="11" spans="1:20" x14ac:dyDescent="0.2">
      <c r="A11" s="4"/>
      <c r="B11" s="4"/>
      <c r="C11" s="4"/>
      <c r="D11" s="4"/>
      <c r="E11" s="4"/>
      <c r="F11" s="69"/>
      <c r="G11" s="107" t="s">
        <v>30</v>
      </c>
      <c r="H11" s="107"/>
      <c r="I11" s="107"/>
      <c r="J11" s="107"/>
      <c r="K11" s="107"/>
      <c r="L11" s="107"/>
      <c r="M11" s="107"/>
      <c r="N11" s="107"/>
      <c r="O11" s="107"/>
      <c r="P11" s="107"/>
      <c r="Q11" s="107"/>
      <c r="R11" s="107"/>
      <c r="S11" s="107"/>
      <c r="T11" s="107"/>
    </row>
    <row r="12" spans="1:20" x14ac:dyDescent="0.2">
      <c r="A12" s="4"/>
      <c r="B12" s="4"/>
      <c r="C12" s="4"/>
      <c r="D12" s="4"/>
      <c r="E12" s="4"/>
      <c r="F12" s="69"/>
      <c r="G12" s="107" t="s">
        <v>20</v>
      </c>
      <c r="H12" s="107"/>
      <c r="I12" s="107"/>
      <c r="J12" s="107"/>
      <c r="K12" s="107"/>
      <c r="L12" s="107"/>
      <c r="M12" s="107"/>
      <c r="N12" s="107"/>
      <c r="O12" s="107"/>
      <c r="P12" s="107"/>
      <c r="Q12" s="107"/>
      <c r="R12" s="107"/>
      <c r="S12" s="107"/>
      <c r="T12" s="107"/>
    </row>
    <row r="13" spans="1:20" ht="7.5" customHeight="1" x14ac:dyDescent="0.2">
      <c r="A13" s="4"/>
      <c r="B13" s="4"/>
      <c r="C13" s="4"/>
      <c r="D13" s="4"/>
      <c r="E13" s="4"/>
      <c r="F13" s="4"/>
      <c r="G13" s="4"/>
      <c r="H13" s="4"/>
      <c r="I13" s="4"/>
      <c r="J13" s="4"/>
      <c r="K13" s="4"/>
      <c r="L13" s="4"/>
      <c r="M13" s="4"/>
      <c r="N13" s="4"/>
      <c r="O13" s="4"/>
      <c r="P13" s="4"/>
      <c r="Q13" s="4"/>
      <c r="R13" s="4"/>
      <c r="S13" s="4"/>
      <c r="T13" s="4"/>
    </row>
    <row r="14" spans="1:20" x14ac:dyDescent="0.2">
      <c r="A14" s="4" t="s">
        <v>174</v>
      </c>
      <c r="B14" s="4"/>
      <c r="C14" s="4"/>
      <c r="D14" s="4"/>
      <c r="E14" s="4"/>
      <c r="F14" s="69"/>
      <c r="G14" s="107" t="s">
        <v>101</v>
      </c>
      <c r="H14" s="107"/>
      <c r="I14" s="107"/>
      <c r="J14" s="107"/>
      <c r="K14" s="107"/>
      <c r="L14" s="107"/>
      <c r="M14" s="107"/>
      <c r="N14" s="107"/>
      <c r="O14" s="107"/>
      <c r="P14" s="107"/>
      <c r="Q14" s="107"/>
      <c r="R14" s="107"/>
      <c r="S14" s="107"/>
      <c r="T14" s="107"/>
    </row>
    <row r="15" spans="1:20" ht="7.5" customHeight="1" x14ac:dyDescent="0.2">
      <c r="A15" s="4"/>
      <c r="B15" s="4"/>
      <c r="C15" s="4"/>
      <c r="D15" s="4"/>
      <c r="E15" s="4"/>
      <c r="F15" s="4"/>
      <c r="G15" s="107"/>
      <c r="H15" s="107"/>
      <c r="I15" s="107"/>
      <c r="J15" s="107"/>
      <c r="K15" s="107"/>
      <c r="L15" s="107"/>
      <c r="M15" s="107"/>
      <c r="N15" s="107"/>
      <c r="O15" s="107"/>
      <c r="P15" s="107"/>
      <c r="Q15" s="107"/>
      <c r="R15" s="107"/>
      <c r="S15" s="107"/>
      <c r="T15" s="107"/>
    </row>
    <row r="16" spans="1:20" x14ac:dyDescent="0.2">
      <c r="A16" s="4" t="s">
        <v>175</v>
      </c>
      <c r="B16" s="4"/>
      <c r="C16" s="4"/>
      <c r="D16" s="4"/>
      <c r="E16" s="4"/>
      <c r="F16" s="69"/>
      <c r="G16" s="107" t="s">
        <v>94</v>
      </c>
      <c r="H16" s="107"/>
      <c r="I16" s="107"/>
      <c r="J16" s="107"/>
      <c r="K16" s="107"/>
      <c r="L16" s="107"/>
      <c r="M16" s="107"/>
      <c r="N16" s="107"/>
      <c r="O16" s="107"/>
      <c r="P16" s="107"/>
      <c r="Q16" s="107"/>
      <c r="R16" s="107"/>
      <c r="S16" s="107"/>
      <c r="T16" s="107"/>
    </row>
    <row r="17" spans="1:22" x14ac:dyDescent="0.2">
      <c r="A17" s="4"/>
      <c r="B17" s="4"/>
      <c r="C17" s="4"/>
      <c r="D17" s="4"/>
      <c r="E17" s="4"/>
      <c r="F17" s="69"/>
      <c r="G17" s="107" t="s">
        <v>95</v>
      </c>
      <c r="H17" s="107"/>
      <c r="I17" s="107"/>
      <c r="J17" s="107"/>
      <c r="K17" s="107"/>
      <c r="L17" s="107"/>
      <c r="M17" s="107"/>
      <c r="N17" s="107"/>
      <c r="O17" s="107"/>
      <c r="P17" s="107"/>
      <c r="Q17" s="107"/>
      <c r="R17" s="107"/>
      <c r="S17" s="107"/>
      <c r="T17" s="107"/>
    </row>
    <row r="18" spans="1:22" x14ac:dyDescent="0.2">
      <c r="A18" s="4"/>
      <c r="B18" s="4"/>
      <c r="C18" s="4"/>
      <c r="D18" s="4"/>
      <c r="E18" s="4"/>
      <c r="F18" s="69"/>
      <c r="G18" s="107" t="s">
        <v>96</v>
      </c>
      <c r="H18" s="107"/>
      <c r="I18" s="107"/>
      <c r="J18" s="107"/>
      <c r="K18" s="107"/>
      <c r="L18" s="107"/>
      <c r="M18" s="107"/>
      <c r="N18" s="107"/>
      <c r="O18" s="107"/>
      <c r="P18" s="107"/>
      <c r="Q18" s="107"/>
      <c r="R18" s="107"/>
      <c r="S18" s="107"/>
      <c r="T18" s="107"/>
    </row>
    <row r="19" spans="1:22" x14ac:dyDescent="0.2">
      <c r="A19" s="4"/>
      <c r="B19" s="4"/>
      <c r="C19" s="4"/>
      <c r="D19" s="4"/>
      <c r="E19" s="4"/>
      <c r="F19" s="69"/>
      <c r="G19" s="107" t="s">
        <v>97</v>
      </c>
      <c r="H19" s="107"/>
      <c r="I19" s="107"/>
      <c r="J19" s="107"/>
      <c r="K19" s="107"/>
      <c r="L19" s="107"/>
      <c r="M19" s="107"/>
      <c r="N19" s="107"/>
      <c r="O19" s="107"/>
      <c r="P19" s="107"/>
      <c r="Q19" s="107"/>
      <c r="R19" s="107"/>
      <c r="S19" s="107"/>
      <c r="T19" s="107"/>
    </row>
    <row r="20" spans="1:22" x14ac:dyDescent="0.2">
      <c r="B20" s="4"/>
      <c r="C20" s="4"/>
      <c r="D20" s="4"/>
      <c r="E20" s="4"/>
      <c r="F20" s="69"/>
      <c r="G20" s="107" t="s">
        <v>98</v>
      </c>
      <c r="H20" s="107"/>
      <c r="I20" s="107"/>
      <c r="J20" s="107"/>
      <c r="K20" s="107"/>
      <c r="L20" s="107"/>
      <c r="M20" s="107"/>
      <c r="N20" s="107"/>
      <c r="O20" s="107"/>
      <c r="P20" s="107"/>
      <c r="Q20" s="107"/>
      <c r="R20" s="107"/>
      <c r="S20" s="107"/>
      <c r="T20" s="107"/>
    </row>
    <row r="21" spans="1:22" ht="7.5" customHeight="1" x14ac:dyDescent="0.2">
      <c r="B21" s="4"/>
      <c r="C21" s="4"/>
      <c r="D21" s="4"/>
      <c r="E21" s="4"/>
      <c r="F21" s="4"/>
      <c r="G21" s="107"/>
      <c r="H21" s="107"/>
      <c r="I21" s="107"/>
      <c r="J21" s="107"/>
      <c r="K21" s="107"/>
      <c r="L21" s="107"/>
      <c r="M21" s="107"/>
      <c r="N21" s="107"/>
      <c r="O21" s="107"/>
      <c r="P21" s="107"/>
      <c r="Q21" s="107"/>
      <c r="R21" s="107"/>
      <c r="S21" s="107"/>
      <c r="T21" s="107"/>
    </row>
    <row r="22" spans="1:22" ht="14.25" customHeight="1" x14ac:dyDescent="0.2">
      <c r="A22" s="4" t="s">
        <v>31</v>
      </c>
      <c r="B22" s="4"/>
      <c r="C22" s="4"/>
      <c r="D22" s="4"/>
      <c r="E22" s="4"/>
      <c r="F22" s="69"/>
      <c r="G22" s="108" t="s">
        <v>99</v>
      </c>
      <c r="H22" s="108"/>
      <c r="I22" s="108"/>
      <c r="J22" s="108"/>
      <c r="K22" s="108"/>
      <c r="L22" s="108"/>
      <c r="M22" s="108"/>
      <c r="N22" s="108"/>
      <c r="O22" s="108"/>
      <c r="P22" s="108"/>
      <c r="Q22" s="108"/>
      <c r="R22" s="108"/>
      <c r="S22" s="108"/>
      <c r="T22" s="108"/>
    </row>
    <row r="23" spans="1:22" ht="14.25" customHeight="1" x14ac:dyDescent="0.2">
      <c r="A23" s="4" t="s">
        <v>176</v>
      </c>
      <c r="B23" s="4"/>
      <c r="C23" s="4"/>
      <c r="D23" s="4"/>
      <c r="E23" s="4"/>
      <c r="F23" s="69"/>
      <c r="G23" s="108" t="s">
        <v>100</v>
      </c>
      <c r="H23" s="108"/>
      <c r="I23" s="108"/>
      <c r="J23" s="108"/>
      <c r="K23" s="108"/>
      <c r="L23" s="108"/>
      <c r="M23" s="108"/>
      <c r="N23" s="108"/>
      <c r="O23" s="108"/>
      <c r="P23" s="108"/>
      <c r="Q23" s="108"/>
      <c r="R23" s="108"/>
      <c r="S23" s="108"/>
      <c r="T23" s="108"/>
    </row>
    <row r="24" spans="1:22" ht="7.5" customHeight="1" x14ac:dyDescent="0.2">
      <c r="A24" s="4"/>
      <c r="B24" s="4"/>
      <c r="C24" s="4"/>
      <c r="D24" s="4"/>
      <c r="E24" s="4"/>
      <c r="F24" s="4"/>
      <c r="G24" s="4"/>
      <c r="H24" s="4"/>
      <c r="I24" s="4"/>
      <c r="J24" s="4"/>
      <c r="K24" s="4"/>
      <c r="L24" s="4"/>
      <c r="M24" s="4"/>
      <c r="N24" s="4"/>
      <c r="O24" s="4"/>
      <c r="P24" s="4"/>
      <c r="Q24" s="4"/>
      <c r="R24" s="4"/>
      <c r="S24" s="4"/>
      <c r="T24" s="4"/>
    </row>
    <row r="25" spans="1:22" x14ac:dyDescent="0.2">
      <c r="A25" s="4" t="s">
        <v>177</v>
      </c>
      <c r="B25" s="4"/>
      <c r="C25" s="4"/>
      <c r="D25" s="4"/>
      <c r="E25" s="4"/>
      <c r="F25" s="69"/>
      <c r="G25" s="107" t="s">
        <v>103</v>
      </c>
      <c r="H25" s="107"/>
      <c r="I25" s="107"/>
      <c r="J25" s="107"/>
      <c r="K25" s="107"/>
      <c r="L25" s="107"/>
      <c r="M25" s="107"/>
      <c r="N25" s="107"/>
      <c r="O25" s="107"/>
      <c r="P25" s="107"/>
      <c r="Q25" s="107"/>
      <c r="R25" s="107"/>
      <c r="S25" s="107"/>
      <c r="T25" s="107"/>
    </row>
    <row r="26" spans="1:22" x14ac:dyDescent="0.2">
      <c r="A26" s="4"/>
      <c r="B26" s="4"/>
      <c r="C26" s="4"/>
      <c r="D26" s="4"/>
      <c r="E26" s="4"/>
      <c r="F26" s="69"/>
      <c r="G26" s="107" t="s">
        <v>167</v>
      </c>
      <c r="H26" s="107"/>
      <c r="I26" s="107"/>
      <c r="J26" s="107"/>
      <c r="K26" s="107"/>
      <c r="L26" s="107"/>
      <c r="M26" s="107"/>
      <c r="N26" s="107"/>
      <c r="O26" s="107"/>
      <c r="P26" s="107"/>
      <c r="Q26" s="107"/>
      <c r="R26" s="107"/>
      <c r="S26" s="107"/>
      <c r="T26" s="107"/>
    </row>
    <row r="28" spans="1:22" ht="15" x14ac:dyDescent="0.25">
      <c r="A28" s="17" t="s">
        <v>8</v>
      </c>
    </row>
    <row r="29" spans="1:22" ht="9.75" customHeight="1" x14ac:dyDescent="0.25">
      <c r="A29" s="17"/>
    </row>
    <row r="30" spans="1:22" ht="18.600000000000001" customHeight="1" x14ac:dyDescent="0.2">
      <c r="A30" s="109" t="s">
        <v>32</v>
      </c>
      <c r="B30" s="109"/>
      <c r="C30" s="109"/>
      <c r="D30" s="109"/>
      <c r="E30" s="109"/>
      <c r="F30" s="110"/>
      <c r="G30" s="111"/>
      <c r="H30" s="111"/>
      <c r="I30" s="111"/>
      <c r="J30" s="112"/>
      <c r="K30" s="4"/>
      <c r="L30" s="4"/>
      <c r="M30" s="4"/>
      <c r="N30" s="4"/>
      <c r="O30" s="4"/>
      <c r="P30" s="4"/>
      <c r="Q30" s="4"/>
      <c r="R30" s="4"/>
      <c r="S30" s="4"/>
      <c r="T30" s="4"/>
    </row>
    <row r="31" spans="1:22" ht="27.75" customHeight="1" x14ac:dyDescent="0.2">
      <c r="A31" s="100" t="s">
        <v>149</v>
      </c>
      <c r="B31" s="113"/>
      <c r="C31" s="113"/>
      <c r="D31" s="113"/>
      <c r="E31" s="101"/>
      <c r="F31" s="114"/>
      <c r="G31" s="115"/>
      <c r="H31" s="33" t="s">
        <v>33</v>
      </c>
      <c r="I31" s="33"/>
      <c r="J31" s="34"/>
      <c r="K31" s="100" t="s">
        <v>55</v>
      </c>
      <c r="L31" s="113"/>
      <c r="M31" s="113"/>
      <c r="N31" s="113"/>
      <c r="O31" s="101"/>
      <c r="P31" s="114"/>
      <c r="Q31" s="115"/>
      <c r="R31" s="33" t="s">
        <v>34</v>
      </c>
      <c r="S31" s="33"/>
      <c r="T31" s="34"/>
      <c r="U31" s="1">
        <f>IF(Justificatif!$F$30="Minergie",V31,IF(Justificatif!$F$30="Minergie-P",V32,IF(Justificatif!$F$30="Minergie-A",V33,0)))</f>
        <v>0</v>
      </c>
      <c r="V31" s="1">
        <f>IF(Justificatif!$F$32="Nouvelle construction",(F31*1.2+F33*12+F34*6)/(F31+F33+F34),IF(Justificatif!$F$32="Rénovation",(F32*1.6+F33*12+F34*6)/SUM(F32:F34),IF(Justificatif!$F$32="Nouvelle construction / rénovation",(F31*0.8+F32*1.6+F33*12+F34*6)/SUM(F31:F34),0)))</f>
        <v>0</v>
      </c>
    </row>
    <row r="32" spans="1:22" ht="27.75" customHeight="1" x14ac:dyDescent="0.2">
      <c r="A32" s="100" t="s">
        <v>168</v>
      </c>
      <c r="B32" s="113"/>
      <c r="C32" s="113"/>
      <c r="D32" s="113"/>
      <c r="E32" s="101"/>
      <c r="F32" s="114"/>
      <c r="G32" s="115"/>
      <c r="H32" s="33" t="s">
        <v>33</v>
      </c>
      <c r="I32" s="33"/>
      <c r="J32" s="34"/>
      <c r="K32" s="100" t="s">
        <v>56</v>
      </c>
      <c r="L32" s="113"/>
      <c r="M32" s="113"/>
      <c r="N32" s="113"/>
      <c r="O32" s="101"/>
      <c r="P32" s="114"/>
      <c r="Q32" s="115"/>
      <c r="R32" s="33" t="s">
        <v>34</v>
      </c>
      <c r="S32" s="33"/>
      <c r="T32" s="34"/>
      <c r="V32" s="1">
        <f>IF(Justificatif!$F$32="Nouvelle construction",(F31*0.8+F33*12+F34*6)/(F31+F33+F34),IF(Justificatif!$F$32="Rénovation",(F32*1.6+F33*12+F34*6)/SUM(F32:F34),IF(Justificatif!$F$32="Nouvelle construction / rénovation",(F31*0.8+F32*1.6+F33*12+F34*6)/SUM(F31:F34),0)))</f>
        <v>0</v>
      </c>
    </row>
    <row r="33" spans="1:22" ht="14.25" customHeight="1" x14ac:dyDescent="0.2">
      <c r="A33" s="100" t="s">
        <v>169</v>
      </c>
      <c r="B33" s="113"/>
      <c r="C33" s="113"/>
      <c r="D33" s="113"/>
      <c r="E33" s="101"/>
      <c r="F33" s="114"/>
      <c r="G33" s="115"/>
      <c r="H33" s="33" t="s">
        <v>33</v>
      </c>
      <c r="I33" s="33"/>
      <c r="J33" s="34"/>
      <c r="K33" s="116" t="s">
        <v>35</v>
      </c>
      <c r="L33" s="117"/>
      <c r="M33" s="117"/>
      <c r="N33" s="117"/>
      <c r="O33" s="118"/>
      <c r="P33" s="114"/>
      <c r="Q33" s="115"/>
      <c r="R33" s="33" t="s">
        <v>36</v>
      </c>
      <c r="S33" s="33"/>
      <c r="T33" s="34"/>
      <c r="V33" s="1">
        <f>IF(Justificatif!$F$32="Nouvelle construction",(F31*0.8+F33*12+F34*6)/(F31+F33+F34),IF(Justificatif!$F$32="Rénovation",(F32*1.6+F33*12+F34*6)/SUM(F32:F34),IF(Justificatif!$F$32="Nouvelle construction / rénovation",(F31*0.8+F32*1.6+F33*12+F34*6)/SUM(F31:F34),0)))</f>
        <v>0</v>
      </c>
    </row>
    <row r="34" spans="1:22" ht="14.25" customHeight="1" x14ac:dyDescent="0.2">
      <c r="A34" s="100" t="s">
        <v>170</v>
      </c>
      <c r="B34" s="113"/>
      <c r="C34" s="113"/>
      <c r="D34" s="113"/>
      <c r="E34" s="101"/>
      <c r="F34" s="114"/>
      <c r="G34" s="115"/>
      <c r="H34" s="33" t="s">
        <v>33</v>
      </c>
      <c r="I34" s="33"/>
      <c r="J34" s="34"/>
      <c r="K34" s="116" t="s">
        <v>37</v>
      </c>
      <c r="L34" s="117"/>
      <c r="M34" s="117"/>
      <c r="N34" s="117"/>
      <c r="O34" s="118"/>
      <c r="P34" s="114"/>
      <c r="Q34" s="115"/>
      <c r="R34" s="33" t="s">
        <v>38</v>
      </c>
      <c r="S34" s="33"/>
      <c r="T34" s="34"/>
    </row>
    <row r="35" spans="1:22" ht="15.75" x14ac:dyDescent="0.3">
      <c r="A35" s="116" t="s">
        <v>216</v>
      </c>
      <c r="B35" s="117"/>
      <c r="C35" s="117"/>
      <c r="D35" s="117"/>
      <c r="E35" s="118"/>
      <c r="F35" s="105" t="str">
        <f>IF(F31=0," ",SUM(F31:G34))</f>
        <v xml:space="preserve"> </v>
      </c>
      <c r="G35" s="119"/>
      <c r="H35" s="33" t="s">
        <v>33</v>
      </c>
      <c r="I35" s="33"/>
      <c r="J35" s="34"/>
      <c r="K35" s="116" t="s">
        <v>83</v>
      </c>
      <c r="L35" s="117"/>
      <c r="M35" s="117"/>
      <c r="N35" s="117"/>
      <c r="O35" s="118"/>
      <c r="P35" s="114"/>
      <c r="Q35" s="115"/>
      <c r="R35" s="33" t="s">
        <v>215</v>
      </c>
      <c r="S35" s="33"/>
      <c r="T35" s="34"/>
    </row>
    <row r="36" spans="1:22" x14ac:dyDescent="0.2">
      <c r="K36" s="4"/>
      <c r="L36" s="4"/>
      <c r="M36" s="4"/>
      <c r="N36" s="4"/>
      <c r="O36" s="4"/>
      <c r="P36" s="4"/>
      <c r="Q36" s="4"/>
      <c r="R36" s="4"/>
      <c r="S36" s="4"/>
      <c r="T36" s="4"/>
    </row>
    <row r="37" spans="1:22" x14ac:dyDescent="0.2">
      <c r="A37" s="144"/>
      <c r="B37" s="145"/>
      <c r="C37" s="145"/>
      <c r="D37" s="145"/>
      <c r="E37" s="146"/>
      <c r="F37" s="129" t="s">
        <v>9</v>
      </c>
      <c r="G37" s="130"/>
      <c r="H37" s="130"/>
      <c r="I37" s="130"/>
      <c r="J37" s="131"/>
      <c r="K37" s="129" t="s">
        <v>10</v>
      </c>
      <c r="L37" s="130"/>
      <c r="M37" s="130"/>
      <c r="N37" s="130"/>
      <c r="O37" s="131"/>
      <c r="P37" s="129" t="s">
        <v>11</v>
      </c>
      <c r="Q37" s="130"/>
      <c r="R37" s="130"/>
      <c r="S37" s="130"/>
      <c r="T37" s="131"/>
    </row>
    <row r="38" spans="1:22" ht="15.75" x14ac:dyDescent="0.3">
      <c r="A38" s="116" t="s">
        <v>46</v>
      </c>
      <c r="B38" s="117"/>
      <c r="C38" s="117"/>
      <c r="D38" s="117"/>
      <c r="E38" s="118"/>
      <c r="F38" s="114"/>
      <c r="G38" s="115"/>
      <c r="H38" s="33" t="s">
        <v>39</v>
      </c>
      <c r="I38" s="33"/>
      <c r="J38" s="34"/>
      <c r="K38" s="114"/>
      <c r="L38" s="115"/>
      <c r="M38" s="33" t="s">
        <v>39</v>
      </c>
      <c r="N38" s="33"/>
      <c r="O38" s="34"/>
      <c r="P38" s="35"/>
      <c r="Q38" s="4"/>
      <c r="R38" s="4"/>
      <c r="S38" s="4"/>
      <c r="T38" s="36"/>
    </row>
    <row r="39" spans="1:22" ht="15.75" x14ac:dyDescent="0.3">
      <c r="A39" s="116" t="s">
        <v>47</v>
      </c>
      <c r="B39" s="117"/>
      <c r="C39" s="117"/>
      <c r="D39" s="117"/>
      <c r="E39" s="118"/>
      <c r="F39" s="114"/>
      <c r="G39" s="115"/>
      <c r="H39" s="33" t="s">
        <v>48</v>
      </c>
      <c r="I39" s="33"/>
      <c r="J39" s="34"/>
      <c r="K39" s="114"/>
      <c r="L39" s="115"/>
      <c r="M39" s="33" t="s">
        <v>48</v>
      </c>
      <c r="N39" s="33"/>
      <c r="O39" s="34"/>
      <c r="P39" s="35"/>
      <c r="Q39" s="4"/>
      <c r="R39" s="4"/>
      <c r="S39" s="4"/>
      <c r="T39" s="36"/>
    </row>
    <row r="40" spans="1:22" x14ac:dyDescent="0.2">
      <c r="A40" s="140" t="s">
        <v>49</v>
      </c>
      <c r="B40" s="141"/>
      <c r="C40" s="141"/>
      <c r="D40" s="141"/>
      <c r="E40" s="142"/>
      <c r="F40" s="127"/>
      <c r="G40" s="128"/>
      <c r="H40" s="4" t="s">
        <v>40</v>
      </c>
      <c r="I40" s="4"/>
      <c r="J40" s="36"/>
      <c r="K40" s="127"/>
      <c r="L40" s="128"/>
      <c r="M40" s="4" t="s">
        <v>40</v>
      </c>
      <c r="N40" s="4"/>
      <c r="O40" s="36"/>
      <c r="P40" s="35"/>
      <c r="Q40" s="4"/>
      <c r="R40" s="4"/>
      <c r="S40" s="4"/>
      <c r="T40" s="36"/>
    </row>
    <row r="41" spans="1:22" x14ac:dyDescent="0.2">
      <c r="A41" s="123" t="s">
        <v>50</v>
      </c>
      <c r="B41" s="124"/>
      <c r="C41" s="124"/>
      <c r="D41" s="124"/>
      <c r="E41" s="143"/>
      <c r="F41" s="123"/>
      <c r="G41" s="124"/>
      <c r="H41" s="23"/>
      <c r="I41" s="23"/>
      <c r="J41" s="37"/>
      <c r="K41" s="123"/>
      <c r="L41" s="124"/>
      <c r="M41" s="23"/>
      <c r="N41" s="23"/>
      <c r="O41" s="37"/>
      <c r="P41" s="35"/>
      <c r="Q41" s="4"/>
      <c r="R41" s="4"/>
      <c r="S41" s="4"/>
      <c r="T41" s="36"/>
    </row>
    <row r="42" spans="1:22" x14ac:dyDescent="0.2">
      <c r="A42" s="140" t="s">
        <v>41</v>
      </c>
      <c r="B42" s="141"/>
      <c r="C42" s="141"/>
      <c r="D42" s="141"/>
      <c r="E42" s="142"/>
      <c r="F42" s="125"/>
      <c r="G42" s="126"/>
      <c r="H42" s="4" t="s">
        <v>40</v>
      </c>
      <c r="I42" s="4"/>
      <c r="J42" s="36"/>
      <c r="K42" s="125"/>
      <c r="L42" s="126"/>
      <c r="M42" s="4" t="s">
        <v>40</v>
      </c>
      <c r="N42" s="4"/>
      <c r="O42" s="36"/>
      <c r="P42" s="35"/>
      <c r="Q42" s="4"/>
      <c r="R42" s="4"/>
      <c r="S42" s="4"/>
      <c r="T42" s="36"/>
    </row>
    <row r="43" spans="1:22" x14ac:dyDescent="0.2">
      <c r="A43" s="123" t="s">
        <v>42</v>
      </c>
      <c r="B43" s="124"/>
      <c r="C43" s="124"/>
      <c r="D43" s="124"/>
      <c r="E43" s="143"/>
      <c r="F43" s="123"/>
      <c r="G43" s="124"/>
      <c r="H43" s="23"/>
      <c r="I43" s="23"/>
      <c r="J43" s="37"/>
      <c r="K43" s="123"/>
      <c r="L43" s="124"/>
      <c r="M43" s="23"/>
      <c r="N43" s="23"/>
      <c r="O43" s="37"/>
      <c r="P43" s="35"/>
      <c r="Q43" s="4"/>
      <c r="R43" s="4"/>
      <c r="S43" s="4"/>
      <c r="T43" s="36"/>
    </row>
    <row r="44" spans="1:22" ht="15.75" x14ac:dyDescent="0.3">
      <c r="A44" s="140" t="s">
        <v>84</v>
      </c>
      <c r="B44" s="141"/>
      <c r="C44" s="141"/>
      <c r="D44" s="141"/>
      <c r="E44" s="142"/>
      <c r="F44" s="121" t="str">
        <f>IF(F38=0," ",F38/SUM(F31:G34))</f>
        <v xml:space="preserve"> </v>
      </c>
      <c r="G44" s="122"/>
      <c r="H44" s="4" t="s">
        <v>43</v>
      </c>
      <c r="I44" s="4"/>
      <c r="J44" s="36"/>
      <c r="K44" s="121" t="str">
        <f>IF(K38=0," ",K38/SUM(F31:G34))</f>
        <v xml:space="preserve"> </v>
      </c>
      <c r="L44" s="122"/>
      <c r="M44" s="4" t="s">
        <v>43</v>
      </c>
      <c r="N44" s="4"/>
      <c r="O44" s="36"/>
      <c r="P44" s="121" t="str">
        <f>IF(F38=0," ",(F44+K44)/2)</f>
        <v xml:space="preserve"> </v>
      </c>
      <c r="Q44" s="122"/>
      <c r="R44" s="38" t="s">
        <v>43</v>
      </c>
      <c r="S44" s="39"/>
      <c r="T44" s="40"/>
    </row>
    <row r="45" spans="1:22" ht="15.75" x14ac:dyDescent="0.3">
      <c r="A45" s="123" t="s">
        <v>85</v>
      </c>
      <c r="B45" s="124"/>
      <c r="C45" s="124"/>
      <c r="D45" s="124"/>
      <c r="E45" s="143"/>
      <c r="F45" s="123"/>
      <c r="G45" s="124"/>
      <c r="H45" s="23"/>
      <c r="I45" s="23"/>
      <c r="J45" s="37"/>
      <c r="K45" s="123"/>
      <c r="L45" s="124"/>
      <c r="M45" s="23"/>
      <c r="N45" s="23"/>
      <c r="O45" s="37"/>
      <c r="P45" s="41"/>
      <c r="Q45" s="23"/>
      <c r="R45" s="42"/>
      <c r="S45" s="23"/>
      <c r="T45" s="37"/>
    </row>
    <row r="46" spans="1:22" x14ac:dyDescent="0.2">
      <c r="A46" s="116" t="s">
        <v>54</v>
      </c>
      <c r="B46" s="117"/>
      <c r="C46" s="117"/>
      <c r="D46" s="117"/>
      <c r="E46" s="118"/>
      <c r="F46" s="41" t="s">
        <v>44</v>
      </c>
      <c r="G46" s="43"/>
      <c r="H46" s="23" t="s">
        <v>45</v>
      </c>
      <c r="I46" s="23"/>
      <c r="J46" s="37"/>
      <c r="K46" s="41" t="s">
        <v>44</v>
      </c>
      <c r="L46" s="43"/>
      <c r="M46" s="23" t="s">
        <v>45</v>
      </c>
      <c r="N46" s="23"/>
      <c r="O46" s="37"/>
      <c r="P46" s="41" t="s">
        <v>44</v>
      </c>
      <c r="Q46" s="43"/>
      <c r="R46" s="23" t="s">
        <v>45</v>
      </c>
      <c r="S46" s="23"/>
      <c r="T46" s="37"/>
    </row>
    <row r="48" spans="1:22" ht="27.75" customHeight="1" x14ac:dyDescent="0.2">
      <c r="A48" s="81" t="s">
        <v>12</v>
      </c>
      <c r="B48" s="82"/>
      <c r="C48" s="82"/>
      <c r="D48" s="82"/>
      <c r="E48" s="82"/>
      <c r="F48" s="137" t="s">
        <v>147</v>
      </c>
      <c r="G48" s="137"/>
      <c r="H48" s="137"/>
      <c r="I48" s="137"/>
      <c r="J48" s="137"/>
      <c r="K48" s="137"/>
      <c r="L48" s="137"/>
      <c r="M48" s="137"/>
      <c r="N48" s="137"/>
      <c r="O48" s="137"/>
      <c r="P48" s="137"/>
      <c r="Q48" s="137"/>
      <c r="R48" s="137"/>
      <c r="S48" s="137"/>
      <c r="T48" s="137"/>
    </row>
    <row r="49" spans="1:20" ht="14.25" customHeight="1" x14ac:dyDescent="0.2">
      <c r="A49" s="83"/>
      <c r="B49" s="83"/>
      <c r="C49" s="83"/>
      <c r="D49" s="83"/>
      <c r="E49" s="83"/>
      <c r="F49" s="138" t="s">
        <v>148</v>
      </c>
      <c r="G49" s="138"/>
      <c r="H49" s="138"/>
      <c r="I49" s="138"/>
      <c r="J49" s="138"/>
      <c r="K49" s="138"/>
      <c r="L49" s="138"/>
      <c r="M49" s="138"/>
      <c r="N49" s="138"/>
      <c r="O49" s="138"/>
      <c r="P49" s="138"/>
      <c r="Q49" s="138"/>
      <c r="R49" s="138"/>
      <c r="S49" s="138"/>
      <c r="T49" s="138"/>
    </row>
    <row r="50" spans="1:20" x14ac:dyDescent="0.2">
      <c r="A50" s="139" t="s">
        <v>74</v>
      </c>
      <c r="B50" s="139"/>
      <c r="C50" s="139"/>
      <c r="D50" s="139"/>
      <c r="E50" s="139"/>
      <c r="F50" s="139"/>
      <c r="G50" s="139"/>
      <c r="H50" s="139"/>
      <c r="I50" s="139"/>
      <c r="J50" s="139"/>
      <c r="K50" s="139"/>
      <c r="L50" s="139"/>
      <c r="M50" s="139"/>
      <c r="N50" s="139"/>
      <c r="O50" s="139"/>
      <c r="P50" s="139"/>
      <c r="Q50" s="139"/>
      <c r="R50" s="139"/>
      <c r="S50" s="139"/>
      <c r="T50" s="139"/>
    </row>
    <row r="52" spans="1:20" ht="27.75" x14ac:dyDescent="0.35">
      <c r="A52" s="2" t="s">
        <v>57</v>
      </c>
      <c r="B52" s="4"/>
      <c r="C52" s="4"/>
      <c r="T52" s="29" t="s">
        <v>6</v>
      </c>
    </row>
    <row r="53" spans="1:20" x14ac:dyDescent="0.2">
      <c r="A53" s="4"/>
      <c r="B53" s="4"/>
      <c r="C53" s="4"/>
    </row>
    <row r="54" spans="1:20" ht="15" customHeight="1" x14ac:dyDescent="0.2">
      <c r="A54" s="136" t="s">
        <v>17</v>
      </c>
      <c r="B54" s="136"/>
      <c r="C54" s="136"/>
      <c r="D54" s="136"/>
      <c r="E54" s="136"/>
      <c r="F54" s="136"/>
      <c r="G54" s="136"/>
      <c r="H54" s="136"/>
      <c r="I54" s="136"/>
      <c r="J54" s="136"/>
      <c r="K54" s="136" t="s">
        <v>18</v>
      </c>
      <c r="L54" s="136"/>
      <c r="M54" s="136"/>
      <c r="N54" s="136"/>
      <c r="O54" s="136"/>
      <c r="P54" s="136"/>
      <c r="Q54" s="136"/>
      <c r="R54" s="136"/>
      <c r="S54" s="136"/>
      <c r="T54" s="136"/>
    </row>
    <row r="55" spans="1:20" ht="33.75" customHeight="1" x14ac:dyDescent="0.2">
      <c r="A55" s="135" t="s">
        <v>19</v>
      </c>
      <c r="B55" s="135"/>
      <c r="C55" s="135"/>
      <c r="D55" s="135"/>
      <c r="E55" s="135"/>
      <c r="F55" s="135" t="s">
        <v>144</v>
      </c>
      <c r="G55" s="135"/>
      <c r="H55" s="135"/>
      <c r="I55" s="135"/>
      <c r="J55" s="135"/>
      <c r="K55" s="135" t="s">
        <v>19</v>
      </c>
      <c r="L55" s="135"/>
      <c r="M55" s="135"/>
      <c r="N55" s="135"/>
      <c r="O55" s="135"/>
      <c r="P55" s="135" t="s">
        <v>145</v>
      </c>
      <c r="Q55" s="135"/>
      <c r="R55" s="135"/>
      <c r="S55" s="135"/>
      <c r="T55" s="135"/>
    </row>
    <row r="56" spans="1:20" x14ac:dyDescent="0.2">
      <c r="A56" s="120"/>
      <c r="B56" s="120"/>
      <c r="C56" s="120"/>
      <c r="D56" s="120"/>
      <c r="E56" s="120"/>
      <c r="F56" s="120"/>
      <c r="G56" s="120"/>
      <c r="H56" s="120"/>
      <c r="I56" s="120"/>
      <c r="J56" s="120"/>
      <c r="K56" s="120"/>
      <c r="L56" s="120"/>
      <c r="M56" s="120"/>
      <c r="N56" s="120"/>
      <c r="O56" s="120"/>
      <c r="P56" s="120"/>
      <c r="Q56" s="120"/>
      <c r="R56" s="120"/>
      <c r="S56" s="120"/>
      <c r="T56" s="120"/>
    </row>
    <row r="57" spans="1:20" x14ac:dyDescent="0.2">
      <c r="A57" s="120"/>
      <c r="B57" s="120"/>
      <c r="C57" s="120"/>
      <c r="D57" s="120"/>
      <c r="E57" s="120"/>
      <c r="F57" s="120"/>
      <c r="G57" s="120"/>
      <c r="H57" s="120"/>
      <c r="I57" s="120"/>
      <c r="J57" s="120"/>
      <c r="K57" s="120"/>
      <c r="L57" s="120"/>
      <c r="M57" s="120"/>
      <c r="N57" s="120"/>
      <c r="O57" s="120"/>
      <c r="P57" s="120"/>
      <c r="Q57" s="120"/>
      <c r="R57" s="120"/>
      <c r="S57" s="120"/>
      <c r="T57" s="120"/>
    </row>
    <row r="58" spans="1:20" x14ac:dyDescent="0.2">
      <c r="A58" s="120"/>
      <c r="B58" s="120"/>
      <c r="C58" s="120"/>
      <c r="D58" s="120"/>
      <c r="E58" s="120"/>
      <c r="F58" s="120"/>
      <c r="G58" s="120"/>
      <c r="H58" s="120"/>
      <c r="I58" s="120"/>
      <c r="J58" s="120"/>
      <c r="K58" s="120"/>
      <c r="L58" s="120"/>
      <c r="M58" s="120"/>
      <c r="N58" s="120"/>
      <c r="O58" s="120"/>
      <c r="P58" s="120"/>
      <c r="Q58" s="120"/>
      <c r="R58" s="120"/>
      <c r="S58" s="120"/>
      <c r="T58" s="120"/>
    </row>
    <row r="59" spans="1:20" x14ac:dyDescent="0.2">
      <c r="A59" s="120"/>
      <c r="B59" s="120"/>
      <c r="C59" s="120"/>
      <c r="D59" s="120"/>
      <c r="E59" s="120"/>
      <c r="F59" s="120"/>
      <c r="G59" s="120"/>
      <c r="H59" s="120"/>
      <c r="I59" s="120"/>
      <c r="J59" s="120"/>
      <c r="K59" s="120"/>
      <c r="L59" s="120"/>
      <c r="M59" s="120"/>
      <c r="N59" s="120"/>
      <c r="O59" s="120"/>
      <c r="P59" s="120"/>
      <c r="Q59" s="120"/>
      <c r="R59" s="120"/>
      <c r="S59" s="120"/>
      <c r="T59" s="120"/>
    </row>
    <row r="60" spans="1:20" x14ac:dyDescent="0.2">
      <c r="A60" s="120"/>
      <c r="B60" s="120"/>
      <c r="C60" s="120"/>
      <c r="D60" s="120"/>
      <c r="E60" s="120"/>
      <c r="F60" s="120"/>
      <c r="G60" s="120"/>
      <c r="H60" s="120"/>
      <c r="I60" s="120"/>
      <c r="J60" s="120"/>
      <c r="K60" s="120"/>
      <c r="L60" s="120"/>
      <c r="M60" s="120"/>
      <c r="N60" s="120"/>
      <c r="O60" s="120"/>
      <c r="P60" s="120"/>
      <c r="Q60" s="120"/>
      <c r="R60" s="120"/>
      <c r="S60" s="120"/>
      <c r="T60" s="120"/>
    </row>
    <row r="61" spans="1:20" x14ac:dyDescent="0.2">
      <c r="A61" s="120"/>
      <c r="B61" s="120"/>
      <c r="C61" s="120"/>
      <c r="D61" s="120"/>
      <c r="E61" s="120"/>
      <c r="F61" s="120"/>
      <c r="G61" s="120"/>
      <c r="H61" s="120"/>
      <c r="I61" s="120"/>
      <c r="J61" s="120"/>
      <c r="K61" s="120"/>
      <c r="L61" s="120"/>
      <c r="M61" s="120"/>
      <c r="N61" s="120"/>
      <c r="O61" s="120"/>
      <c r="P61" s="120"/>
      <c r="Q61" s="120"/>
      <c r="R61" s="120"/>
      <c r="S61" s="120"/>
      <c r="T61" s="120"/>
    </row>
    <row r="62" spans="1:20" x14ac:dyDescent="0.2">
      <c r="A62" s="120"/>
      <c r="B62" s="120"/>
      <c r="C62" s="120"/>
      <c r="D62" s="120"/>
      <c r="E62" s="120"/>
      <c r="F62" s="120"/>
      <c r="G62" s="120"/>
      <c r="H62" s="120"/>
      <c r="I62" s="120"/>
      <c r="J62" s="120"/>
      <c r="K62" s="120"/>
      <c r="L62" s="120"/>
      <c r="M62" s="120"/>
      <c r="N62" s="120"/>
      <c r="O62" s="120"/>
      <c r="P62" s="120"/>
      <c r="Q62" s="120"/>
      <c r="R62" s="120"/>
      <c r="S62" s="120"/>
      <c r="T62" s="120"/>
    </row>
    <row r="63" spans="1:20" x14ac:dyDescent="0.2">
      <c r="A63" s="120"/>
      <c r="B63" s="120"/>
      <c r="C63" s="120"/>
      <c r="D63" s="120"/>
      <c r="E63" s="120"/>
      <c r="F63" s="120"/>
      <c r="G63" s="120"/>
      <c r="H63" s="120"/>
      <c r="I63" s="120"/>
      <c r="J63" s="120"/>
      <c r="K63" s="120"/>
      <c r="L63" s="120"/>
      <c r="M63" s="120"/>
      <c r="N63" s="120"/>
      <c r="O63" s="120"/>
      <c r="P63" s="120"/>
      <c r="Q63" s="120"/>
      <c r="R63" s="120"/>
      <c r="S63" s="120"/>
      <c r="T63" s="120"/>
    </row>
    <row r="64" spans="1:20" x14ac:dyDescent="0.2">
      <c r="A64" s="120"/>
      <c r="B64" s="120"/>
      <c r="C64" s="120"/>
      <c r="D64" s="120"/>
      <c r="E64" s="120"/>
      <c r="F64" s="120"/>
      <c r="G64" s="120"/>
      <c r="H64" s="120"/>
      <c r="I64" s="120"/>
      <c r="J64" s="120"/>
      <c r="K64" s="120"/>
      <c r="L64" s="120"/>
      <c r="M64" s="120"/>
      <c r="N64" s="120"/>
      <c r="O64" s="120"/>
      <c r="P64" s="120"/>
      <c r="Q64" s="120"/>
      <c r="R64" s="120"/>
      <c r="S64" s="120"/>
      <c r="T64" s="120"/>
    </row>
    <row r="65" spans="1:20" x14ac:dyDescent="0.2">
      <c r="A65" s="120"/>
      <c r="B65" s="120"/>
      <c r="C65" s="120"/>
      <c r="D65" s="120"/>
      <c r="E65" s="120"/>
      <c r="F65" s="120"/>
      <c r="G65" s="120"/>
      <c r="H65" s="120"/>
      <c r="I65" s="120"/>
      <c r="J65" s="120"/>
      <c r="K65" s="120"/>
      <c r="L65" s="120"/>
      <c r="M65" s="120"/>
      <c r="N65" s="120"/>
      <c r="O65" s="120"/>
      <c r="P65" s="120"/>
      <c r="Q65" s="120"/>
      <c r="R65" s="120"/>
      <c r="S65" s="120"/>
      <c r="T65" s="120"/>
    </row>
    <row r="66" spans="1:20" ht="17.25" x14ac:dyDescent="0.25">
      <c r="A66" s="134" t="s">
        <v>25</v>
      </c>
      <c r="B66" s="134"/>
      <c r="C66" s="134"/>
      <c r="D66" s="134"/>
      <c r="E66" s="134"/>
      <c r="F66" s="132" t="str">
        <f>IF(A56=0," ",(RSQ(A56:A65,F56:F65)))</f>
        <v xml:space="preserve"> </v>
      </c>
      <c r="G66" s="132"/>
      <c r="H66" s="132"/>
      <c r="I66" s="132"/>
      <c r="J66" s="132"/>
      <c r="K66" s="133"/>
      <c r="L66" s="133"/>
      <c r="M66" s="133"/>
      <c r="N66" s="133"/>
      <c r="O66" s="133"/>
      <c r="P66" s="132" t="str">
        <f>IF(K56=0," ",(RSQ(K56:K65,P56:P65)))</f>
        <v xml:space="preserve"> </v>
      </c>
      <c r="Q66" s="132"/>
      <c r="R66" s="132"/>
      <c r="S66" s="132"/>
      <c r="T66" s="132"/>
    </row>
    <row r="67" spans="1:20" x14ac:dyDescent="0.2">
      <c r="A67" s="4"/>
      <c r="B67" s="4"/>
      <c r="C67" s="4"/>
    </row>
  </sheetData>
  <sheetProtection algorithmName="SHA-512" hashValue="q6tMQwl8yCunstCEDPKkidzHsYfDWHMMmSrLn0KwIdzMDI7zxR3IF9TTS+Tshr6sfm0b0wmlWqPu7X8DXby80Q==" saltValue="qp9Aq4hd9rQllZo56fnUpg==" spinCount="100000" sheet="1" objects="1" scenarios="1"/>
  <mergeCells count="125">
    <mergeCell ref="G11:T11"/>
    <mergeCell ref="G12:T12"/>
    <mergeCell ref="A66:E66"/>
    <mergeCell ref="F66:J66"/>
    <mergeCell ref="K66:O66"/>
    <mergeCell ref="P66:T66"/>
    <mergeCell ref="A64:E64"/>
    <mergeCell ref="F64:J64"/>
    <mergeCell ref="K64:O64"/>
    <mergeCell ref="P64:T64"/>
    <mergeCell ref="A65:E65"/>
    <mergeCell ref="F65:J65"/>
    <mergeCell ref="K65:O65"/>
    <mergeCell ref="P65:T65"/>
    <mergeCell ref="A62:E62"/>
    <mergeCell ref="F62:J62"/>
    <mergeCell ref="K62:O62"/>
    <mergeCell ref="P62:T62"/>
    <mergeCell ref="A63:E63"/>
    <mergeCell ref="F63:J63"/>
    <mergeCell ref="K63:O63"/>
    <mergeCell ref="P63:T63"/>
    <mergeCell ref="A60:E60"/>
    <mergeCell ref="F60:J60"/>
    <mergeCell ref="K60:O60"/>
    <mergeCell ref="P60:T60"/>
    <mergeCell ref="A61:E61"/>
    <mergeCell ref="F61:J61"/>
    <mergeCell ref="K61:O61"/>
    <mergeCell ref="P61:T61"/>
    <mergeCell ref="A58:E58"/>
    <mergeCell ref="F58:J58"/>
    <mergeCell ref="K58:O58"/>
    <mergeCell ref="P58:T58"/>
    <mergeCell ref="A59:E59"/>
    <mergeCell ref="F59:J59"/>
    <mergeCell ref="K59:O59"/>
    <mergeCell ref="P59:T59"/>
    <mergeCell ref="A56:E56"/>
    <mergeCell ref="F56:J56"/>
    <mergeCell ref="K56:O56"/>
    <mergeCell ref="P56:T56"/>
    <mergeCell ref="A57:E57"/>
    <mergeCell ref="F57:J57"/>
    <mergeCell ref="K57:O57"/>
    <mergeCell ref="P57:T57"/>
    <mergeCell ref="A46:E46"/>
    <mergeCell ref="F48:T48"/>
    <mergeCell ref="A54:J54"/>
    <mergeCell ref="K54:T54"/>
    <mergeCell ref="A55:E55"/>
    <mergeCell ref="F55:J55"/>
    <mergeCell ref="K55:O55"/>
    <mergeCell ref="P55:T55"/>
    <mergeCell ref="F49:T49"/>
    <mergeCell ref="A44:E44"/>
    <mergeCell ref="F44:G44"/>
    <mergeCell ref="K44:L44"/>
    <mergeCell ref="P44:Q44"/>
    <mergeCell ref="A45:E45"/>
    <mergeCell ref="F45:G45"/>
    <mergeCell ref="K45:L45"/>
    <mergeCell ref="A50:T50"/>
    <mergeCell ref="A42:E42"/>
    <mergeCell ref="F42:G42"/>
    <mergeCell ref="K42:L42"/>
    <mergeCell ref="A43:E43"/>
    <mergeCell ref="F43:G43"/>
    <mergeCell ref="K43:L43"/>
    <mergeCell ref="A40:E40"/>
    <mergeCell ref="F40:G40"/>
    <mergeCell ref="K40:L40"/>
    <mergeCell ref="A41:E41"/>
    <mergeCell ref="F41:G41"/>
    <mergeCell ref="K41:L41"/>
    <mergeCell ref="A38:E38"/>
    <mergeCell ref="F38:G38"/>
    <mergeCell ref="K38:L38"/>
    <mergeCell ref="A39:E39"/>
    <mergeCell ref="F39:G39"/>
    <mergeCell ref="K39:L39"/>
    <mergeCell ref="K34:O34"/>
    <mergeCell ref="P34:Q34"/>
    <mergeCell ref="A37:E37"/>
    <mergeCell ref="F37:J37"/>
    <mergeCell ref="K37:O37"/>
    <mergeCell ref="P37:T37"/>
    <mergeCell ref="A32:E32"/>
    <mergeCell ref="F32:G32"/>
    <mergeCell ref="K32:O32"/>
    <mergeCell ref="P32:Q32"/>
    <mergeCell ref="A35:E35"/>
    <mergeCell ref="F35:G35"/>
    <mergeCell ref="K33:O33"/>
    <mergeCell ref="P33:Q33"/>
    <mergeCell ref="A33:E33"/>
    <mergeCell ref="F33:G33"/>
    <mergeCell ref="A34:E34"/>
    <mergeCell ref="F34:G34"/>
    <mergeCell ref="K35:O35"/>
    <mergeCell ref="P35:Q35"/>
    <mergeCell ref="G26:T26"/>
    <mergeCell ref="A30:E30"/>
    <mergeCell ref="F30:J30"/>
    <mergeCell ref="A31:E31"/>
    <mergeCell ref="F31:G31"/>
    <mergeCell ref="K31:O31"/>
    <mergeCell ref="P31:Q31"/>
    <mergeCell ref="F1:T1"/>
    <mergeCell ref="G15:T15"/>
    <mergeCell ref="G20:T20"/>
    <mergeCell ref="G21:T21"/>
    <mergeCell ref="G22:T22"/>
    <mergeCell ref="G23:T23"/>
    <mergeCell ref="G16:T16"/>
    <mergeCell ref="G17:T17"/>
    <mergeCell ref="G18:T18"/>
    <mergeCell ref="G19:T19"/>
    <mergeCell ref="G25:T25"/>
    <mergeCell ref="G14:T14"/>
    <mergeCell ref="G5:T5"/>
    <mergeCell ref="G6:T6"/>
    <mergeCell ref="G7:T7"/>
    <mergeCell ref="G9:T9"/>
    <mergeCell ref="G10:T10"/>
  </mergeCells>
  <pageMargins left="0.9055118110236221" right="0.47244094488188981" top="1.3779527559055118" bottom="0.78740157480314965" header="0.31496062992125984" footer="0.31496062992125984"/>
  <pageSetup paperSize="9" orientation="portrait" r:id="rId1"/>
  <headerFooter>
    <oddHeader xml:space="preserve">&amp;L&amp;G&amp;R&amp;12Formulaire justificatif pour les mesures de l'étanchéité à l'air
Version MZ 2024.4
</oddHeader>
    <oddFooter>&amp;R Seite &amp;P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59999389629810485"/>
  </sheetPr>
  <dimension ref="A1:V67"/>
  <sheetViews>
    <sheetView view="pageLayout" zoomScaleNormal="100" workbookViewId="0">
      <selection activeCell="G6" sqref="G6:T6"/>
    </sheetView>
  </sheetViews>
  <sheetFormatPr baseColWidth="10" defaultColWidth="11.42578125" defaultRowHeight="14.25" x14ac:dyDescent="0.2"/>
  <cols>
    <col min="1" max="4" width="4.28515625" style="1" customWidth="1"/>
    <col min="5" max="5" width="4.7109375" style="1" customWidth="1"/>
    <col min="6" max="20" width="4.28515625" style="1" customWidth="1"/>
    <col min="21" max="22" width="11.42578125" style="1" hidden="1" customWidth="1"/>
    <col min="23" max="25" width="11.42578125" style="1" customWidth="1"/>
    <col min="26" max="16384" width="11.42578125" style="1"/>
  </cols>
  <sheetData>
    <row r="1" spans="1:20" x14ac:dyDescent="0.2">
      <c r="A1" s="1" t="s">
        <v>194</v>
      </c>
      <c r="F1" s="87"/>
      <c r="G1" s="87"/>
      <c r="H1" s="87"/>
      <c r="I1" s="87"/>
      <c r="J1" s="87"/>
      <c r="K1" s="87"/>
      <c r="L1" s="87"/>
      <c r="M1" s="87"/>
      <c r="N1" s="87"/>
      <c r="O1" s="87"/>
      <c r="P1" s="87"/>
      <c r="Q1" s="87"/>
      <c r="R1" s="87"/>
      <c r="S1" s="87"/>
      <c r="T1" s="87"/>
    </row>
    <row r="2" spans="1:20" ht="7.5" customHeight="1" x14ac:dyDescent="0.2"/>
    <row r="3" spans="1:20" ht="15.75" x14ac:dyDescent="0.25">
      <c r="A3" s="5" t="s">
        <v>183</v>
      </c>
    </row>
    <row r="4" spans="1:20" ht="7.5" customHeight="1" x14ac:dyDescent="0.2"/>
    <row r="5" spans="1:20" x14ac:dyDescent="0.2">
      <c r="A5" s="4" t="s">
        <v>171</v>
      </c>
      <c r="B5" s="4"/>
      <c r="C5" s="4"/>
      <c r="D5" s="4"/>
      <c r="E5" s="4"/>
      <c r="F5" s="69"/>
      <c r="G5" s="107" t="s">
        <v>26</v>
      </c>
      <c r="H5" s="107"/>
      <c r="I5" s="107"/>
      <c r="J5" s="107"/>
      <c r="K5" s="107"/>
      <c r="L5" s="107"/>
      <c r="M5" s="107"/>
      <c r="N5" s="107"/>
      <c r="O5" s="107"/>
      <c r="P5" s="107"/>
      <c r="Q5" s="107"/>
      <c r="R5" s="107"/>
      <c r="S5" s="107"/>
      <c r="T5" s="107"/>
    </row>
    <row r="6" spans="1:20" x14ac:dyDescent="0.2">
      <c r="A6" s="4"/>
      <c r="B6" s="4"/>
      <c r="C6" s="4"/>
      <c r="D6" s="4"/>
      <c r="E6" s="4"/>
      <c r="F6" s="69"/>
      <c r="G6" s="107" t="s">
        <v>27</v>
      </c>
      <c r="H6" s="107"/>
      <c r="I6" s="107"/>
      <c r="J6" s="107"/>
      <c r="K6" s="107"/>
      <c r="L6" s="107"/>
      <c r="M6" s="107"/>
      <c r="N6" s="107"/>
      <c r="O6" s="107"/>
      <c r="P6" s="107"/>
      <c r="Q6" s="107"/>
      <c r="R6" s="107"/>
      <c r="S6" s="107"/>
      <c r="T6" s="107"/>
    </row>
    <row r="7" spans="1:20" x14ac:dyDescent="0.2">
      <c r="A7" s="4"/>
      <c r="B7" s="4"/>
      <c r="C7" s="4"/>
      <c r="D7" s="4"/>
      <c r="E7" s="4"/>
      <c r="F7" s="69"/>
      <c r="G7" s="107" t="s">
        <v>28</v>
      </c>
      <c r="H7" s="107"/>
      <c r="I7" s="107"/>
      <c r="J7" s="107"/>
      <c r="K7" s="107"/>
      <c r="L7" s="107"/>
      <c r="M7" s="107"/>
      <c r="N7" s="107"/>
      <c r="O7" s="107"/>
      <c r="P7" s="107"/>
      <c r="Q7" s="107"/>
      <c r="R7" s="107"/>
      <c r="S7" s="107"/>
      <c r="T7" s="107"/>
    </row>
    <row r="8" spans="1:20" ht="7.5" customHeight="1" x14ac:dyDescent="0.2">
      <c r="A8" s="4"/>
      <c r="B8" s="4"/>
      <c r="C8" s="4"/>
      <c r="D8" s="4"/>
      <c r="E8" s="4"/>
      <c r="F8" s="4"/>
      <c r="G8" s="4"/>
      <c r="H8" s="4"/>
      <c r="I8" s="4"/>
      <c r="J8" s="4"/>
      <c r="K8" s="4"/>
      <c r="L8" s="4"/>
      <c r="M8" s="4"/>
      <c r="N8" s="4"/>
      <c r="O8" s="4"/>
      <c r="P8" s="4"/>
      <c r="Q8" s="4"/>
      <c r="R8" s="4"/>
      <c r="S8" s="4"/>
      <c r="T8" s="4"/>
    </row>
    <row r="9" spans="1:20" x14ac:dyDescent="0.2">
      <c r="A9" s="4" t="s">
        <v>173</v>
      </c>
      <c r="B9" s="4"/>
      <c r="C9" s="4"/>
      <c r="D9" s="4"/>
      <c r="E9" s="4"/>
      <c r="F9" s="69"/>
      <c r="G9" s="107" t="s">
        <v>29</v>
      </c>
      <c r="H9" s="107"/>
      <c r="I9" s="107"/>
      <c r="J9" s="107"/>
      <c r="K9" s="107"/>
      <c r="L9" s="107"/>
      <c r="M9" s="107"/>
      <c r="N9" s="107"/>
      <c r="O9" s="107"/>
      <c r="P9" s="107"/>
      <c r="Q9" s="107"/>
      <c r="R9" s="107"/>
      <c r="S9" s="107"/>
      <c r="T9" s="107"/>
    </row>
    <row r="10" spans="1:20" x14ac:dyDescent="0.2">
      <c r="A10" s="4" t="s">
        <v>172</v>
      </c>
      <c r="B10" s="4"/>
      <c r="C10" s="4"/>
      <c r="D10" s="4"/>
      <c r="E10" s="4"/>
      <c r="F10" s="69"/>
      <c r="G10" s="107" t="s">
        <v>53</v>
      </c>
      <c r="H10" s="107"/>
      <c r="I10" s="107"/>
      <c r="J10" s="107"/>
      <c r="K10" s="107"/>
      <c r="L10" s="107"/>
      <c r="M10" s="107"/>
      <c r="N10" s="107"/>
      <c r="O10" s="107"/>
      <c r="P10" s="107"/>
      <c r="Q10" s="107"/>
      <c r="R10" s="107"/>
      <c r="S10" s="107"/>
      <c r="T10" s="107"/>
    </row>
    <row r="11" spans="1:20" x14ac:dyDescent="0.2">
      <c r="A11" s="4"/>
      <c r="B11" s="4"/>
      <c r="C11" s="4"/>
      <c r="D11" s="4"/>
      <c r="E11" s="4"/>
      <c r="F11" s="69"/>
      <c r="G11" s="107" t="s">
        <v>30</v>
      </c>
      <c r="H11" s="107"/>
      <c r="I11" s="107"/>
      <c r="J11" s="107"/>
      <c r="K11" s="107"/>
      <c r="L11" s="107"/>
      <c r="M11" s="107"/>
      <c r="N11" s="107"/>
      <c r="O11" s="107"/>
      <c r="P11" s="107"/>
      <c r="Q11" s="107"/>
      <c r="R11" s="107"/>
      <c r="S11" s="107"/>
      <c r="T11" s="107"/>
    </row>
    <row r="12" spans="1:20" x14ac:dyDescent="0.2">
      <c r="A12" s="4"/>
      <c r="B12" s="4"/>
      <c r="C12" s="4"/>
      <c r="D12" s="4"/>
      <c r="E12" s="4"/>
      <c r="F12" s="69"/>
      <c r="G12" s="107" t="s">
        <v>20</v>
      </c>
      <c r="H12" s="107"/>
      <c r="I12" s="107"/>
      <c r="J12" s="107"/>
      <c r="K12" s="107"/>
      <c r="L12" s="107"/>
      <c r="M12" s="107"/>
      <c r="N12" s="107"/>
      <c r="O12" s="107"/>
      <c r="P12" s="107"/>
      <c r="Q12" s="107"/>
      <c r="R12" s="107"/>
      <c r="S12" s="107"/>
      <c r="T12" s="107"/>
    </row>
    <row r="13" spans="1:20" ht="7.5" customHeight="1" x14ac:dyDescent="0.2">
      <c r="A13" s="4"/>
      <c r="B13" s="4"/>
      <c r="C13" s="4"/>
      <c r="D13" s="4"/>
      <c r="E13" s="4"/>
      <c r="F13" s="4"/>
      <c r="G13" s="4"/>
      <c r="H13" s="4"/>
      <c r="I13" s="4"/>
      <c r="J13" s="4"/>
      <c r="K13" s="4"/>
      <c r="L13" s="4"/>
      <c r="M13" s="4"/>
      <c r="N13" s="4"/>
      <c r="O13" s="4"/>
      <c r="P13" s="4"/>
      <c r="Q13" s="4"/>
      <c r="R13" s="4"/>
      <c r="S13" s="4"/>
      <c r="T13" s="4"/>
    </row>
    <row r="14" spans="1:20" x14ac:dyDescent="0.2">
      <c r="A14" s="4" t="s">
        <v>174</v>
      </c>
      <c r="B14" s="4"/>
      <c r="C14" s="4"/>
      <c r="D14" s="4"/>
      <c r="E14" s="4"/>
      <c r="F14" s="69"/>
      <c r="G14" s="107" t="s">
        <v>101</v>
      </c>
      <c r="H14" s="107"/>
      <c r="I14" s="107"/>
      <c r="J14" s="107"/>
      <c r="K14" s="107"/>
      <c r="L14" s="107"/>
      <c r="M14" s="107"/>
      <c r="N14" s="107"/>
      <c r="O14" s="107"/>
      <c r="P14" s="107"/>
      <c r="Q14" s="107"/>
      <c r="R14" s="107"/>
      <c r="S14" s="107"/>
      <c r="T14" s="107"/>
    </row>
    <row r="15" spans="1:20" ht="7.5" customHeight="1" x14ac:dyDescent="0.2">
      <c r="A15" s="4"/>
      <c r="B15" s="4"/>
      <c r="C15" s="4"/>
      <c r="D15" s="4"/>
      <c r="E15" s="4"/>
      <c r="F15" s="4"/>
      <c r="G15" s="107"/>
      <c r="H15" s="107"/>
      <c r="I15" s="107"/>
      <c r="J15" s="107"/>
      <c r="K15" s="107"/>
      <c r="L15" s="107"/>
      <c r="M15" s="107"/>
      <c r="N15" s="107"/>
      <c r="O15" s="107"/>
      <c r="P15" s="107"/>
      <c r="Q15" s="107"/>
      <c r="R15" s="107"/>
      <c r="S15" s="107"/>
      <c r="T15" s="107"/>
    </row>
    <row r="16" spans="1:20" x14ac:dyDescent="0.2">
      <c r="A16" s="4" t="s">
        <v>175</v>
      </c>
      <c r="B16" s="4"/>
      <c r="C16" s="4"/>
      <c r="D16" s="4"/>
      <c r="E16" s="4"/>
      <c r="F16" s="69"/>
      <c r="G16" s="107" t="s">
        <v>94</v>
      </c>
      <c r="H16" s="107"/>
      <c r="I16" s="107"/>
      <c r="J16" s="107"/>
      <c r="K16" s="107"/>
      <c r="L16" s="107"/>
      <c r="M16" s="107"/>
      <c r="N16" s="107"/>
      <c r="O16" s="107"/>
      <c r="P16" s="107"/>
      <c r="Q16" s="107"/>
      <c r="R16" s="107"/>
      <c r="S16" s="107"/>
      <c r="T16" s="107"/>
    </row>
    <row r="17" spans="1:22" x14ac:dyDescent="0.2">
      <c r="A17" s="4"/>
      <c r="B17" s="4"/>
      <c r="C17" s="4"/>
      <c r="D17" s="4"/>
      <c r="E17" s="4"/>
      <c r="F17" s="69"/>
      <c r="G17" s="107" t="s">
        <v>95</v>
      </c>
      <c r="H17" s="107"/>
      <c r="I17" s="107"/>
      <c r="J17" s="107"/>
      <c r="K17" s="107"/>
      <c r="L17" s="107"/>
      <c r="M17" s="107"/>
      <c r="N17" s="107"/>
      <c r="O17" s="107"/>
      <c r="P17" s="107"/>
      <c r="Q17" s="107"/>
      <c r="R17" s="107"/>
      <c r="S17" s="107"/>
      <c r="T17" s="107"/>
    </row>
    <row r="18" spans="1:22" x14ac:dyDescent="0.2">
      <c r="A18" s="4"/>
      <c r="B18" s="4"/>
      <c r="C18" s="4"/>
      <c r="D18" s="4"/>
      <c r="E18" s="4"/>
      <c r="F18" s="69"/>
      <c r="G18" s="107" t="s">
        <v>96</v>
      </c>
      <c r="H18" s="107"/>
      <c r="I18" s="107"/>
      <c r="J18" s="107"/>
      <c r="K18" s="107"/>
      <c r="L18" s="107"/>
      <c r="M18" s="107"/>
      <c r="N18" s="107"/>
      <c r="O18" s="107"/>
      <c r="P18" s="107"/>
      <c r="Q18" s="107"/>
      <c r="R18" s="107"/>
      <c r="S18" s="107"/>
      <c r="T18" s="107"/>
    </row>
    <row r="19" spans="1:22" x14ac:dyDescent="0.2">
      <c r="A19" s="4"/>
      <c r="B19" s="4"/>
      <c r="C19" s="4"/>
      <c r="D19" s="4"/>
      <c r="E19" s="4"/>
      <c r="F19" s="69"/>
      <c r="G19" s="107" t="s">
        <v>97</v>
      </c>
      <c r="H19" s="107"/>
      <c r="I19" s="107"/>
      <c r="J19" s="107"/>
      <c r="K19" s="107"/>
      <c r="L19" s="107"/>
      <c r="M19" s="107"/>
      <c r="N19" s="107"/>
      <c r="O19" s="107"/>
      <c r="P19" s="107"/>
      <c r="Q19" s="107"/>
      <c r="R19" s="107"/>
      <c r="S19" s="107"/>
      <c r="T19" s="107"/>
    </row>
    <row r="20" spans="1:22" x14ac:dyDescent="0.2">
      <c r="B20" s="4"/>
      <c r="C20" s="4"/>
      <c r="D20" s="4"/>
      <c r="E20" s="4"/>
      <c r="F20" s="69"/>
      <c r="G20" s="107" t="s">
        <v>98</v>
      </c>
      <c r="H20" s="107"/>
      <c r="I20" s="107"/>
      <c r="J20" s="107"/>
      <c r="K20" s="107"/>
      <c r="L20" s="107"/>
      <c r="M20" s="107"/>
      <c r="N20" s="107"/>
      <c r="O20" s="107"/>
      <c r="P20" s="107"/>
      <c r="Q20" s="107"/>
      <c r="R20" s="107"/>
      <c r="S20" s="107"/>
      <c r="T20" s="107"/>
    </row>
    <row r="21" spans="1:22" ht="7.5" customHeight="1" x14ac:dyDescent="0.2">
      <c r="B21" s="4"/>
      <c r="C21" s="4"/>
      <c r="D21" s="4"/>
      <c r="E21" s="4"/>
      <c r="F21" s="4"/>
      <c r="G21" s="107"/>
      <c r="H21" s="107"/>
      <c r="I21" s="107"/>
      <c r="J21" s="107"/>
      <c r="K21" s="107"/>
      <c r="L21" s="107"/>
      <c r="M21" s="107"/>
      <c r="N21" s="107"/>
      <c r="O21" s="107"/>
      <c r="P21" s="107"/>
      <c r="Q21" s="107"/>
      <c r="R21" s="107"/>
      <c r="S21" s="107"/>
      <c r="T21" s="107"/>
    </row>
    <row r="22" spans="1:22" ht="14.25" customHeight="1" x14ac:dyDescent="0.2">
      <c r="A22" s="4" t="s">
        <v>31</v>
      </c>
      <c r="B22" s="4"/>
      <c r="C22" s="4"/>
      <c r="D22" s="4"/>
      <c r="E22" s="4"/>
      <c r="F22" s="69"/>
      <c r="G22" s="108" t="s">
        <v>99</v>
      </c>
      <c r="H22" s="108"/>
      <c r="I22" s="108"/>
      <c r="J22" s="108"/>
      <c r="K22" s="108"/>
      <c r="L22" s="108"/>
      <c r="M22" s="108"/>
      <c r="N22" s="108"/>
      <c r="O22" s="108"/>
      <c r="P22" s="108"/>
      <c r="Q22" s="108"/>
      <c r="R22" s="108"/>
      <c r="S22" s="108"/>
      <c r="T22" s="108"/>
    </row>
    <row r="23" spans="1:22" ht="14.25" customHeight="1" x14ac:dyDescent="0.2">
      <c r="A23" s="4" t="s">
        <v>176</v>
      </c>
      <c r="B23" s="4"/>
      <c r="C23" s="4"/>
      <c r="D23" s="4"/>
      <c r="E23" s="4"/>
      <c r="F23" s="69"/>
      <c r="G23" s="108" t="s">
        <v>100</v>
      </c>
      <c r="H23" s="108"/>
      <c r="I23" s="108"/>
      <c r="J23" s="108"/>
      <c r="K23" s="108"/>
      <c r="L23" s="108"/>
      <c r="M23" s="108"/>
      <c r="N23" s="108"/>
      <c r="O23" s="108"/>
      <c r="P23" s="108"/>
      <c r="Q23" s="108"/>
      <c r="R23" s="108"/>
      <c r="S23" s="108"/>
      <c r="T23" s="108"/>
    </row>
    <row r="24" spans="1:22" ht="7.5" customHeight="1" x14ac:dyDescent="0.2">
      <c r="A24" s="4"/>
      <c r="B24" s="4"/>
      <c r="C24" s="4"/>
      <c r="D24" s="4"/>
      <c r="E24" s="4"/>
      <c r="F24" s="4"/>
      <c r="G24" s="4"/>
      <c r="H24" s="4"/>
      <c r="I24" s="4"/>
      <c r="J24" s="4"/>
      <c r="K24" s="4"/>
      <c r="L24" s="4"/>
      <c r="M24" s="4"/>
      <c r="N24" s="4"/>
      <c r="O24" s="4"/>
      <c r="P24" s="4"/>
      <c r="Q24" s="4"/>
      <c r="R24" s="4"/>
      <c r="S24" s="4"/>
      <c r="T24" s="4"/>
    </row>
    <row r="25" spans="1:22" x14ac:dyDescent="0.2">
      <c r="A25" s="4" t="s">
        <v>177</v>
      </c>
      <c r="B25" s="4"/>
      <c r="C25" s="4"/>
      <c r="D25" s="4"/>
      <c r="E25" s="4"/>
      <c r="F25" s="69"/>
      <c r="G25" s="107" t="s">
        <v>103</v>
      </c>
      <c r="H25" s="107"/>
      <c r="I25" s="107"/>
      <c r="J25" s="107"/>
      <c r="K25" s="107"/>
      <c r="L25" s="107"/>
      <c r="M25" s="107"/>
      <c r="N25" s="107"/>
      <c r="O25" s="107"/>
      <c r="P25" s="107"/>
      <c r="Q25" s="107"/>
      <c r="R25" s="107"/>
      <c r="S25" s="107"/>
      <c r="T25" s="107"/>
    </row>
    <row r="26" spans="1:22" x14ac:dyDescent="0.2">
      <c r="A26" s="4"/>
      <c r="B26" s="4"/>
      <c r="C26" s="4"/>
      <c r="D26" s="4"/>
      <c r="E26" s="4"/>
      <c r="F26" s="69"/>
      <c r="G26" s="107" t="s">
        <v>167</v>
      </c>
      <c r="H26" s="107"/>
      <c r="I26" s="107"/>
      <c r="J26" s="107"/>
      <c r="K26" s="107"/>
      <c r="L26" s="107"/>
      <c r="M26" s="107"/>
      <c r="N26" s="107"/>
      <c r="O26" s="107"/>
      <c r="P26" s="107"/>
      <c r="Q26" s="107"/>
      <c r="R26" s="107"/>
      <c r="S26" s="107"/>
      <c r="T26" s="107"/>
    </row>
    <row r="28" spans="1:22" ht="15" x14ac:dyDescent="0.25">
      <c r="A28" s="17" t="s">
        <v>8</v>
      </c>
    </row>
    <row r="29" spans="1:22" ht="9.75" customHeight="1" x14ac:dyDescent="0.25">
      <c r="A29" s="17"/>
    </row>
    <row r="30" spans="1:22" ht="18.600000000000001" customHeight="1" x14ac:dyDescent="0.2">
      <c r="A30" s="109" t="s">
        <v>32</v>
      </c>
      <c r="B30" s="109"/>
      <c r="C30" s="109"/>
      <c r="D30" s="109"/>
      <c r="E30" s="109"/>
      <c r="F30" s="110"/>
      <c r="G30" s="111"/>
      <c r="H30" s="111"/>
      <c r="I30" s="111"/>
      <c r="J30" s="112"/>
      <c r="K30" s="4"/>
      <c r="L30" s="4"/>
      <c r="M30" s="4"/>
      <c r="N30" s="4"/>
      <c r="O30" s="4"/>
      <c r="P30" s="4"/>
      <c r="Q30" s="4"/>
      <c r="R30" s="4"/>
      <c r="S30" s="4"/>
      <c r="T30" s="4"/>
    </row>
    <row r="31" spans="1:22" ht="27.75" customHeight="1" x14ac:dyDescent="0.2">
      <c r="A31" s="100" t="s">
        <v>149</v>
      </c>
      <c r="B31" s="113"/>
      <c r="C31" s="113"/>
      <c r="D31" s="113"/>
      <c r="E31" s="101"/>
      <c r="F31" s="114"/>
      <c r="G31" s="115"/>
      <c r="H31" s="33" t="s">
        <v>33</v>
      </c>
      <c r="I31" s="33"/>
      <c r="J31" s="34"/>
      <c r="K31" s="100" t="s">
        <v>55</v>
      </c>
      <c r="L31" s="113"/>
      <c r="M31" s="113"/>
      <c r="N31" s="113"/>
      <c r="O31" s="101"/>
      <c r="P31" s="114"/>
      <c r="Q31" s="115"/>
      <c r="R31" s="33" t="s">
        <v>34</v>
      </c>
      <c r="S31" s="33"/>
      <c r="T31" s="34"/>
      <c r="U31" s="1">
        <f>IF(Justificatif!$F$30="Minergie",V31,IF(Justificatif!$F$30="Minergie-P",V32,IF(Justificatif!$F$30="Minergie-A",V33,0)))</f>
        <v>0</v>
      </c>
      <c r="V31" s="1">
        <f>IF(Justificatif!$F$32="Nouvelle construction",(F31*1.2+F33*12+F34*6)/(F31+F33+F34),IF(Justificatif!$F$32="Rénovation",(F32*1.6+F33*12+F34*6)/SUM(F32:F34),IF(Justificatif!$F$32="Nouvelle construction / rénovation",(F31*0.8+F32*1.6+F33*12+F34*6)/SUM(F31:F34),0)))</f>
        <v>0</v>
      </c>
    </row>
    <row r="32" spans="1:22" ht="27.75" customHeight="1" x14ac:dyDescent="0.2">
      <c r="A32" s="100" t="s">
        <v>168</v>
      </c>
      <c r="B32" s="113"/>
      <c r="C32" s="113"/>
      <c r="D32" s="113"/>
      <c r="E32" s="101"/>
      <c r="F32" s="114"/>
      <c r="G32" s="115"/>
      <c r="H32" s="33" t="s">
        <v>33</v>
      </c>
      <c r="I32" s="33"/>
      <c r="J32" s="34"/>
      <c r="K32" s="100" t="s">
        <v>56</v>
      </c>
      <c r="L32" s="113"/>
      <c r="M32" s="113"/>
      <c r="N32" s="113"/>
      <c r="O32" s="101"/>
      <c r="P32" s="114"/>
      <c r="Q32" s="115"/>
      <c r="R32" s="33" t="s">
        <v>34</v>
      </c>
      <c r="S32" s="33"/>
      <c r="T32" s="34"/>
      <c r="V32" s="1">
        <f>IF(Justificatif!$F$32="Nouvelle construction",(F31*0.8+F33*12+F34*6)/(F31+F33+F34),IF(Justificatif!$F$32="Rénovation",(F32*1.6+F33*12+F34*6)/SUM(F32:F34),IF(Justificatif!$F$32="Nouvelle construction / rénovation",(F31*0.8+F32*1.6+F33*12+F34*6)/SUM(F31:F34),0)))</f>
        <v>0</v>
      </c>
    </row>
    <row r="33" spans="1:22" ht="14.25" customHeight="1" x14ac:dyDescent="0.2">
      <c r="A33" s="100" t="s">
        <v>169</v>
      </c>
      <c r="B33" s="113"/>
      <c r="C33" s="113"/>
      <c r="D33" s="113"/>
      <c r="E33" s="101"/>
      <c r="F33" s="114"/>
      <c r="G33" s="115"/>
      <c r="H33" s="33" t="s">
        <v>33</v>
      </c>
      <c r="I33" s="33"/>
      <c r="J33" s="34"/>
      <c r="K33" s="116" t="s">
        <v>35</v>
      </c>
      <c r="L33" s="117"/>
      <c r="M33" s="117"/>
      <c r="N33" s="117"/>
      <c r="O33" s="118"/>
      <c r="P33" s="114"/>
      <c r="Q33" s="115"/>
      <c r="R33" s="33" t="s">
        <v>36</v>
      </c>
      <c r="S33" s="33"/>
      <c r="T33" s="34"/>
      <c r="V33" s="1">
        <f>IF(Justificatif!$F$32="Nouvelle construction",(F31*0.8+F33*12+F34*6)/(F31+F33+F34),IF(Justificatif!$F$32="Rénovation",(F32*1.6+F33*12+F34*6)/SUM(F32:F34),IF(Justificatif!$F$32="Nouvelle construction / rénovation",(F31*0.8+F32*1.6+F33*12+F34*6)/SUM(F31:F34),0)))</f>
        <v>0</v>
      </c>
    </row>
    <row r="34" spans="1:22" ht="14.25" customHeight="1" x14ac:dyDescent="0.2">
      <c r="A34" s="100" t="s">
        <v>170</v>
      </c>
      <c r="B34" s="113"/>
      <c r="C34" s="113"/>
      <c r="D34" s="113"/>
      <c r="E34" s="101"/>
      <c r="F34" s="114"/>
      <c r="G34" s="115"/>
      <c r="H34" s="33" t="s">
        <v>33</v>
      </c>
      <c r="I34" s="33"/>
      <c r="J34" s="34"/>
      <c r="K34" s="116" t="s">
        <v>37</v>
      </c>
      <c r="L34" s="117"/>
      <c r="M34" s="117"/>
      <c r="N34" s="117"/>
      <c r="O34" s="118"/>
      <c r="P34" s="114"/>
      <c r="Q34" s="115"/>
      <c r="R34" s="33" t="s">
        <v>38</v>
      </c>
      <c r="S34" s="33"/>
      <c r="T34" s="34"/>
    </row>
    <row r="35" spans="1:22" ht="15.75" x14ac:dyDescent="0.3">
      <c r="A35" s="116" t="s">
        <v>216</v>
      </c>
      <c r="B35" s="117"/>
      <c r="C35" s="117"/>
      <c r="D35" s="117"/>
      <c r="E35" s="118"/>
      <c r="F35" s="105" t="str">
        <f>IF(F31=0," ",SUM(F31:G34))</f>
        <v xml:space="preserve"> </v>
      </c>
      <c r="G35" s="119"/>
      <c r="H35" s="33" t="s">
        <v>33</v>
      </c>
      <c r="I35" s="33"/>
      <c r="J35" s="34"/>
      <c r="K35" s="116" t="s">
        <v>83</v>
      </c>
      <c r="L35" s="117"/>
      <c r="M35" s="117"/>
      <c r="N35" s="117"/>
      <c r="O35" s="118"/>
      <c r="P35" s="114"/>
      <c r="Q35" s="115"/>
      <c r="R35" s="33" t="s">
        <v>215</v>
      </c>
      <c r="S35" s="33"/>
      <c r="T35" s="34"/>
    </row>
    <row r="36" spans="1:22" x14ac:dyDescent="0.2">
      <c r="K36" s="4"/>
      <c r="L36" s="4"/>
      <c r="M36" s="4"/>
      <c r="N36" s="4"/>
      <c r="O36" s="4"/>
      <c r="P36" s="4"/>
      <c r="Q36" s="4"/>
      <c r="R36" s="4"/>
      <c r="S36" s="4"/>
      <c r="T36" s="4"/>
    </row>
    <row r="37" spans="1:22" x14ac:dyDescent="0.2">
      <c r="A37" s="144"/>
      <c r="B37" s="145"/>
      <c r="C37" s="145"/>
      <c r="D37" s="145"/>
      <c r="E37" s="146"/>
      <c r="F37" s="129" t="s">
        <v>9</v>
      </c>
      <c r="G37" s="130"/>
      <c r="H37" s="130"/>
      <c r="I37" s="130"/>
      <c r="J37" s="131"/>
      <c r="K37" s="129" t="s">
        <v>10</v>
      </c>
      <c r="L37" s="130"/>
      <c r="M37" s="130"/>
      <c r="N37" s="130"/>
      <c r="O37" s="131"/>
      <c r="P37" s="129" t="s">
        <v>11</v>
      </c>
      <c r="Q37" s="130"/>
      <c r="R37" s="130"/>
      <c r="S37" s="130"/>
      <c r="T37" s="131"/>
    </row>
    <row r="38" spans="1:22" ht="15.75" x14ac:dyDescent="0.3">
      <c r="A38" s="116" t="s">
        <v>46</v>
      </c>
      <c r="B38" s="117"/>
      <c r="C38" s="117"/>
      <c r="D38" s="117"/>
      <c r="E38" s="118"/>
      <c r="F38" s="114"/>
      <c r="G38" s="115"/>
      <c r="H38" s="33" t="s">
        <v>39</v>
      </c>
      <c r="I38" s="33"/>
      <c r="J38" s="34"/>
      <c r="K38" s="114"/>
      <c r="L38" s="115"/>
      <c r="M38" s="33" t="s">
        <v>39</v>
      </c>
      <c r="N38" s="33"/>
      <c r="O38" s="34"/>
      <c r="P38" s="35"/>
      <c r="Q38" s="4"/>
      <c r="R38" s="4"/>
      <c r="S38" s="4"/>
      <c r="T38" s="36"/>
    </row>
    <row r="39" spans="1:22" ht="15.75" x14ac:dyDescent="0.3">
      <c r="A39" s="116" t="s">
        <v>47</v>
      </c>
      <c r="B39" s="117"/>
      <c r="C39" s="117"/>
      <c r="D39" s="117"/>
      <c r="E39" s="118"/>
      <c r="F39" s="114"/>
      <c r="G39" s="115"/>
      <c r="H39" s="33" t="s">
        <v>48</v>
      </c>
      <c r="I39" s="33"/>
      <c r="J39" s="34"/>
      <c r="K39" s="114"/>
      <c r="L39" s="115"/>
      <c r="M39" s="33" t="s">
        <v>48</v>
      </c>
      <c r="N39" s="33"/>
      <c r="O39" s="34"/>
      <c r="P39" s="35"/>
      <c r="Q39" s="4"/>
      <c r="R39" s="4"/>
      <c r="S39" s="4"/>
      <c r="T39" s="36"/>
    </row>
    <row r="40" spans="1:22" x14ac:dyDescent="0.2">
      <c r="A40" s="140" t="s">
        <v>49</v>
      </c>
      <c r="B40" s="141"/>
      <c r="C40" s="141"/>
      <c r="D40" s="141"/>
      <c r="E40" s="142"/>
      <c r="F40" s="127"/>
      <c r="G40" s="128"/>
      <c r="H40" s="4" t="s">
        <v>40</v>
      </c>
      <c r="I40" s="4"/>
      <c r="J40" s="36"/>
      <c r="K40" s="127"/>
      <c r="L40" s="128"/>
      <c r="M40" s="4" t="s">
        <v>40</v>
      </c>
      <c r="N40" s="4"/>
      <c r="O40" s="36"/>
      <c r="P40" s="35"/>
      <c r="Q40" s="4"/>
      <c r="R40" s="4"/>
      <c r="S40" s="4"/>
      <c r="T40" s="36"/>
    </row>
    <row r="41" spans="1:22" x14ac:dyDescent="0.2">
      <c r="A41" s="123" t="s">
        <v>50</v>
      </c>
      <c r="B41" s="124"/>
      <c r="C41" s="124"/>
      <c r="D41" s="124"/>
      <c r="E41" s="143"/>
      <c r="F41" s="123"/>
      <c r="G41" s="124"/>
      <c r="H41" s="23"/>
      <c r="I41" s="23"/>
      <c r="J41" s="37"/>
      <c r="K41" s="123"/>
      <c r="L41" s="124"/>
      <c r="M41" s="23"/>
      <c r="N41" s="23"/>
      <c r="O41" s="37"/>
      <c r="P41" s="35"/>
      <c r="Q41" s="4"/>
      <c r="R41" s="4"/>
      <c r="S41" s="4"/>
      <c r="T41" s="36"/>
    </row>
    <row r="42" spans="1:22" x14ac:dyDescent="0.2">
      <c r="A42" s="140" t="s">
        <v>41</v>
      </c>
      <c r="B42" s="141"/>
      <c r="C42" s="141"/>
      <c r="D42" s="141"/>
      <c r="E42" s="142"/>
      <c r="F42" s="125"/>
      <c r="G42" s="126"/>
      <c r="H42" s="4" t="s">
        <v>40</v>
      </c>
      <c r="I42" s="4"/>
      <c r="J42" s="36"/>
      <c r="K42" s="125"/>
      <c r="L42" s="126"/>
      <c r="M42" s="4" t="s">
        <v>40</v>
      </c>
      <c r="N42" s="4"/>
      <c r="O42" s="36"/>
      <c r="P42" s="35"/>
      <c r="Q42" s="4"/>
      <c r="R42" s="4"/>
      <c r="S42" s="4"/>
      <c r="T42" s="36"/>
    </row>
    <row r="43" spans="1:22" x14ac:dyDescent="0.2">
      <c r="A43" s="123" t="s">
        <v>42</v>
      </c>
      <c r="B43" s="124"/>
      <c r="C43" s="124"/>
      <c r="D43" s="124"/>
      <c r="E43" s="143"/>
      <c r="F43" s="123"/>
      <c r="G43" s="124"/>
      <c r="H43" s="23"/>
      <c r="I43" s="23"/>
      <c r="J43" s="37"/>
      <c r="K43" s="123"/>
      <c r="L43" s="124"/>
      <c r="M43" s="23"/>
      <c r="N43" s="23"/>
      <c r="O43" s="37"/>
      <c r="P43" s="35"/>
      <c r="Q43" s="4"/>
      <c r="R43" s="4"/>
      <c r="S43" s="4"/>
      <c r="T43" s="36"/>
    </row>
    <row r="44" spans="1:22" ht="15.75" x14ac:dyDescent="0.3">
      <c r="A44" s="140" t="s">
        <v>84</v>
      </c>
      <c r="B44" s="141"/>
      <c r="C44" s="141"/>
      <c r="D44" s="141"/>
      <c r="E44" s="142"/>
      <c r="F44" s="121" t="str">
        <f>IF(F38=0," ",F38/SUM(F31:G34))</f>
        <v xml:space="preserve"> </v>
      </c>
      <c r="G44" s="122"/>
      <c r="H44" s="4" t="s">
        <v>43</v>
      </c>
      <c r="I44" s="4"/>
      <c r="J44" s="36"/>
      <c r="K44" s="121" t="str">
        <f>IF(K38=0," ",K38/SUM(F31:G34))</f>
        <v xml:space="preserve"> </v>
      </c>
      <c r="L44" s="122"/>
      <c r="M44" s="4" t="s">
        <v>43</v>
      </c>
      <c r="N44" s="4"/>
      <c r="O44" s="36"/>
      <c r="P44" s="121" t="str">
        <f>IF(F38=0," ",(F44+K44)/2)</f>
        <v xml:space="preserve"> </v>
      </c>
      <c r="Q44" s="122"/>
      <c r="R44" s="38" t="s">
        <v>43</v>
      </c>
      <c r="S44" s="39"/>
      <c r="T44" s="40"/>
    </row>
    <row r="45" spans="1:22" ht="15.75" x14ac:dyDescent="0.3">
      <c r="A45" s="123" t="s">
        <v>85</v>
      </c>
      <c r="B45" s="124"/>
      <c r="C45" s="124"/>
      <c r="D45" s="124"/>
      <c r="E45" s="143"/>
      <c r="F45" s="123"/>
      <c r="G45" s="124"/>
      <c r="H45" s="23"/>
      <c r="I45" s="23"/>
      <c r="J45" s="37"/>
      <c r="K45" s="123"/>
      <c r="L45" s="124"/>
      <c r="M45" s="23"/>
      <c r="N45" s="23"/>
      <c r="O45" s="37"/>
      <c r="P45" s="41"/>
      <c r="Q45" s="23"/>
      <c r="R45" s="42"/>
      <c r="S45" s="23"/>
      <c r="T45" s="37"/>
    </row>
    <row r="46" spans="1:22" x14ac:dyDescent="0.2">
      <c r="A46" s="116" t="s">
        <v>54</v>
      </c>
      <c r="B46" s="117"/>
      <c r="C46" s="117"/>
      <c r="D46" s="117"/>
      <c r="E46" s="118"/>
      <c r="F46" s="41" t="s">
        <v>44</v>
      </c>
      <c r="G46" s="43"/>
      <c r="H46" s="23" t="s">
        <v>45</v>
      </c>
      <c r="I46" s="23"/>
      <c r="J46" s="37"/>
      <c r="K46" s="41" t="s">
        <v>44</v>
      </c>
      <c r="L46" s="43"/>
      <c r="M46" s="23" t="s">
        <v>45</v>
      </c>
      <c r="N46" s="23"/>
      <c r="O46" s="37"/>
      <c r="P46" s="41" t="s">
        <v>44</v>
      </c>
      <c r="Q46" s="43"/>
      <c r="R46" s="23" t="s">
        <v>45</v>
      </c>
      <c r="S46" s="23"/>
      <c r="T46" s="37"/>
    </row>
    <row r="48" spans="1:22" ht="27.75" customHeight="1" x14ac:dyDescent="0.2">
      <c r="A48" s="81" t="s">
        <v>12</v>
      </c>
      <c r="B48" s="82"/>
      <c r="C48" s="82"/>
      <c r="D48" s="82"/>
      <c r="E48" s="82"/>
      <c r="F48" s="137" t="s">
        <v>147</v>
      </c>
      <c r="G48" s="137"/>
      <c r="H48" s="137"/>
      <c r="I48" s="137"/>
      <c r="J48" s="137"/>
      <c r="K48" s="137"/>
      <c r="L48" s="137"/>
      <c r="M48" s="137"/>
      <c r="N48" s="137"/>
      <c r="O48" s="137"/>
      <c r="P48" s="137"/>
      <c r="Q48" s="137"/>
      <c r="R48" s="137"/>
      <c r="S48" s="137"/>
      <c r="T48" s="137"/>
    </row>
    <row r="49" spans="1:20" ht="14.25" customHeight="1" x14ac:dyDescent="0.2">
      <c r="A49" s="83"/>
      <c r="B49" s="83"/>
      <c r="C49" s="83"/>
      <c r="D49" s="83"/>
      <c r="E49" s="83"/>
      <c r="F49" s="138" t="s">
        <v>148</v>
      </c>
      <c r="G49" s="138"/>
      <c r="H49" s="138"/>
      <c r="I49" s="138"/>
      <c r="J49" s="138"/>
      <c r="K49" s="138"/>
      <c r="L49" s="138"/>
      <c r="M49" s="138"/>
      <c r="N49" s="138"/>
      <c r="O49" s="138"/>
      <c r="P49" s="138"/>
      <c r="Q49" s="138"/>
      <c r="R49" s="138"/>
      <c r="S49" s="138"/>
      <c r="T49" s="138"/>
    </row>
    <row r="50" spans="1:20" x14ac:dyDescent="0.2">
      <c r="A50" s="139" t="s">
        <v>74</v>
      </c>
      <c r="B50" s="139"/>
      <c r="C50" s="139"/>
      <c r="D50" s="139"/>
      <c r="E50" s="139"/>
      <c r="F50" s="139"/>
      <c r="G50" s="139"/>
      <c r="H50" s="139"/>
      <c r="I50" s="139"/>
      <c r="J50" s="139"/>
      <c r="K50" s="139"/>
      <c r="L50" s="139"/>
      <c r="M50" s="139"/>
      <c r="N50" s="139"/>
      <c r="O50" s="139"/>
      <c r="P50" s="139"/>
      <c r="Q50" s="139"/>
      <c r="R50" s="139"/>
      <c r="S50" s="139"/>
      <c r="T50" s="139"/>
    </row>
    <row r="52" spans="1:20" ht="27.75" x14ac:dyDescent="0.35">
      <c r="A52" s="2" t="s">
        <v>57</v>
      </c>
      <c r="B52" s="4"/>
      <c r="C52" s="4"/>
      <c r="T52" s="29" t="s">
        <v>6</v>
      </c>
    </row>
    <row r="53" spans="1:20" x14ac:dyDescent="0.2">
      <c r="A53" s="4"/>
      <c r="B53" s="4"/>
      <c r="C53" s="4"/>
    </row>
    <row r="54" spans="1:20" ht="15" customHeight="1" x14ac:dyDescent="0.2">
      <c r="A54" s="136" t="s">
        <v>17</v>
      </c>
      <c r="B54" s="136"/>
      <c r="C54" s="136"/>
      <c r="D54" s="136"/>
      <c r="E54" s="136"/>
      <c r="F54" s="136"/>
      <c r="G54" s="136"/>
      <c r="H54" s="136"/>
      <c r="I54" s="136"/>
      <c r="J54" s="136"/>
      <c r="K54" s="136" t="s">
        <v>18</v>
      </c>
      <c r="L54" s="136"/>
      <c r="M54" s="136"/>
      <c r="N54" s="136"/>
      <c r="O54" s="136"/>
      <c r="P54" s="136"/>
      <c r="Q54" s="136"/>
      <c r="R54" s="136"/>
      <c r="S54" s="136"/>
      <c r="T54" s="136"/>
    </row>
    <row r="55" spans="1:20" ht="33.75" customHeight="1" x14ac:dyDescent="0.2">
      <c r="A55" s="135" t="s">
        <v>19</v>
      </c>
      <c r="B55" s="135"/>
      <c r="C55" s="135"/>
      <c r="D55" s="135"/>
      <c r="E55" s="135"/>
      <c r="F55" s="135" t="s">
        <v>144</v>
      </c>
      <c r="G55" s="135"/>
      <c r="H55" s="135"/>
      <c r="I55" s="135"/>
      <c r="J55" s="135"/>
      <c r="K55" s="135" t="s">
        <v>19</v>
      </c>
      <c r="L55" s="135"/>
      <c r="M55" s="135"/>
      <c r="N55" s="135"/>
      <c r="O55" s="135"/>
      <c r="P55" s="135" t="s">
        <v>145</v>
      </c>
      <c r="Q55" s="135"/>
      <c r="R55" s="135"/>
      <c r="S55" s="135"/>
      <c r="T55" s="135"/>
    </row>
    <row r="56" spans="1:20" x14ac:dyDescent="0.2">
      <c r="A56" s="120"/>
      <c r="B56" s="120"/>
      <c r="C56" s="120"/>
      <c r="D56" s="120"/>
      <c r="E56" s="120"/>
      <c r="F56" s="120"/>
      <c r="G56" s="120"/>
      <c r="H56" s="120"/>
      <c r="I56" s="120"/>
      <c r="J56" s="120"/>
      <c r="K56" s="120"/>
      <c r="L56" s="120"/>
      <c r="M56" s="120"/>
      <c r="N56" s="120"/>
      <c r="O56" s="120"/>
      <c r="P56" s="120"/>
      <c r="Q56" s="120"/>
      <c r="R56" s="120"/>
      <c r="S56" s="120"/>
      <c r="T56" s="120"/>
    </row>
    <row r="57" spans="1:20" x14ac:dyDescent="0.2">
      <c r="A57" s="120"/>
      <c r="B57" s="120"/>
      <c r="C57" s="120"/>
      <c r="D57" s="120"/>
      <c r="E57" s="120"/>
      <c r="F57" s="120"/>
      <c r="G57" s="120"/>
      <c r="H57" s="120"/>
      <c r="I57" s="120"/>
      <c r="J57" s="120"/>
      <c r="K57" s="120"/>
      <c r="L57" s="120"/>
      <c r="M57" s="120"/>
      <c r="N57" s="120"/>
      <c r="O57" s="120"/>
      <c r="P57" s="120"/>
      <c r="Q57" s="120"/>
      <c r="R57" s="120"/>
      <c r="S57" s="120"/>
      <c r="T57" s="120"/>
    </row>
    <row r="58" spans="1:20" x14ac:dyDescent="0.2">
      <c r="A58" s="120"/>
      <c r="B58" s="120"/>
      <c r="C58" s="120"/>
      <c r="D58" s="120"/>
      <c r="E58" s="120"/>
      <c r="F58" s="120"/>
      <c r="G58" s="120"/>
      <c r="H58" s="120"/>
      <c r="I58" s="120"/>
      <c r="J58" s="120"/>
      <c r="K58" s="120"/>
      <c r="L58" s="120"/>
      <c r="M58" s="120"/>
      <c r="N58" s="120"/>
      <c r="O58" s="120"/>
      <c r="P58" s="120"/>
      <c r="Q58" s="120"/>
      <c r="R58" s="120"/>
      <c r="S58" s="120"/>
      <c r="T58" s="120"/>
    </row>
    <row r="59" spans="1:20" x14ac:dyDescent="0.2">
      <c r="A59" s="120"/>
      <c r="B59" s="120"/>
      <c r="C59" s="120"/>
      <c r="D59" s="120"/>
      <c r="E59" s="120"/>
      <c r="F59" s="120"/>
      <c r="G59" s="120"/>
      <c r="H59" s="120"/>
      <c r="I59" s="120"/>
      <c r="J59" s="120"/>
      <c r="K59" s="120"/>
      <c r="L59" s="120"/>
      <c r="M59" s="120"/>
      <c r="N59" s="120"/>
      <c r="O59" s="120"/>
      <c r="P59" s="120"/>
      <c r="Q59" s="120"/>
      <c r="R59" s="120"/>
      <c r="S59" s="120"/>
      <c r="T59" s="120"/>
    </row>
    <row r="60" spans="1:20" x14ac:dyDescent="0.2">
      <c r="A60" s="120"/>
      <c r="B60" s="120"/>
      <c r="C60" s="120"/>
      <c r="D60" s="120"/>
      <c r="E60" s="120"/>
      <c r="F60" s="120"/>
      <c r="G60" s="120"/>
      <c r="H60" s="120"/>
      <c r="I60" s="120"/>
      <c r="J60" s="120"/>
      <c r="K60" s="120"/>
      <c r="L60" s="120"/>
      <c r="M60" s="120"/>
      <c r="N60" s="120"/>
      <c r="O60" s="120"/>
      <c r="P60" s="120"/>
      <c r="Q60" s="120"/>
      <c r="R60" s="120"/>
      <c r="S60" s="120"/>
      <c r="T60" s="120"/>
    </row>
    <row r="61" spans="1:20" x14ac:dyDescent="0.2">
      <c r="A61" s="120"/>
      <c r="B61" s="120"/>
      <c r="C61" s="120"/>
      <c r="D61" s="120"/>
      <c r="E61" s="120"/>
      <c r="F61" s="120"/>
      <c r="G61" s="120"/>
      <c r="H61" s="120"/>
      <c r="I61" s="120"/>
      <c r="J61" s="120"/>
      <c r="K61" s="120"/>
      <c r="L61" s="120"/>
      <c r="M61" s="120"/>
      <c r="N61" s="120"/>
      <c r="O61" s="120"/>
      <c r="P61" s="120"/>
      <c r="Q61" s="120"/>
      <c r="R61" s="120"/>
      <c r="S61" s="120"/>
      <c r="T61" s="120"/>
    </row>
    <row r="62" spans="1:20" x14ac:dyDescent="0.2">
      <c r="A62" s="120"/>
      <c r="B62" s="120"/>
      <c r="C62" s="120"/>
      <c r="D62" s="120"/>
      <c r="E62" s="120"/>
      <c r="F62" s="120"/>
      <c r="G62" s="120"/>
      <c r="H62" s="120"/>
      <c r="I62" s="120"/>
      <c r="J62" s="120"/>
      <c r="K62" s="120"/>
      <c r="L62" s="120"/>
      <c r="M62" s="120"/>
      <c r="N62" s="120"/>
      <c r="O62" s="120"/>
      <c r="P62" s="120"/>
      <c r="Q62" s="120"/>
      <c r="R62" s="120"/>
      <c r="S62" s="120"/>
      <c r="T62" s="120"/>
    </row>
    <row r="63" spans="1:20" x14ac:dyDescent="0.2">
      <c r="A63" s="120"/>
      <c r="B63" s="120"/>
      <c r="C63" s="120"/>
      <c r="D63" s="120"/>
      <c r="E63" s="120"/>
      <c r="F63" s="120"/>
      <c r="G63" s="120"/>
      <c r="H63" s="120"/>
      <c r="I63" s="120"/>
      <c r="J63" s="120"/>
      <c r="K63" s="120"/>
      <c r="L63" s="120"/>
      <c r="M63" s="120"/>
      <c r="N63" s="120"/>
      <c r="O63" s="120"/>
      <c r="P63" s="120"/>
      <c r="Q63" s="120"/>
      <c r="R63" s="120"/>
      <c r="S63" s="120"/>
      <c r="T63" s="120"/>
    </row>
    <row r="64" spans="1:20" x14ac:dyDescent="0.2">
      <c r="A64" s="120"/>
      <c r="B64" s="120"/>
      <c r="C64" s="120"/>
      <c r="D64" s="120"/>
      <c r="E64" s="120"/>
      <c r="F64" s="120"/>
      <c r="G64" s="120"/>
      <c r="H64" s="120"/>
      <c r="I64" s="120"/>
      <c r="J64" s="120"/>
      <c r="K64" s="120"/>
      <c r="L64" s="120"/>
      <c r="M64" s="120"/>
      <c r="N64" s="120"/>
      <c r="O64" s="120"/>
      <c r="P64" s="120"/>
      <c r="Q64" s="120"/>
      <c r="R64" s="120"/>
      <c r="S64" s="120"/>
      <c r="T64" s="120"/>
    </row>
    <row r="65" spans="1:20" x14ac:dyDescent="0.2">
      <c r="A65" s="120"/>
      <c r="B65" s="120"/>
      <c r="C65" s="120"/>
      <c r="D65" s="120"/>
      <c r="E65" s="120"/>
      <c r="F65" s="120"/>
      <c r="G65" s="120"/>
      <c r="H65" s="120"/>
      <c r="I65" s="120"/>
      <c r="J65" s="120"/>
      <c r="K65" s="120"/>
      <c r="L65" s="120"/>
      <c r="M65" s="120"/>
      <c r="N65" s="120"/>
      <c r="O65" s="120"/>
      <c r="P65" s="120"/>
      <c r="Q65" s="120"/>
      <c r="R65" s="120"/>
      <c r="S65" s="120"/>
      <c r="T65" s="120"/>
    </row>
    <row r="66" spans="1:20" ht="17.25" x14ac:dyDescent="0.25">
      <c r="A66" s="134" t="s">
        <v>25</v>
      </c>
      <c r="B66" s="134"/>
      <c r="C66" s="134"/>
      <c r="D66" s="134"/>
      <c r="E66" s="134"/>
      <c r="F66" s="132" t="str">
        <f>IF(A56=0," ",(RSQ(A56:A65,F56:F65)))</f>
        <v xml:space="preserve"> </v>
      </c>
      <c r="G66" s="132"/>
      <c r="H66" s="132"/>
      <c r="I66" s="132"/>
      <c r="J66" s="132"/>
      <c r="K66" s="133"/>
      <c r="L66" s="133"/>
      <c r="M66" s="133"/>
      <c r="N66" s="133"/>
      <c r="O66" s="133"/>
      <c r="P66" s="132" t="str">
        <f>IF(K56=0," ",(RSQ(K56:K65,P56:P65)))</f>
        <v xml:space="preserve"> </v>
      </c>
      <c r="Q66" s="132"/>
      <c r="R66" s="132"/>
      <c r="S66" s="132"/>
      <c r="T66" s="132"/>
    </row>
    <row r="67" spans="1:20" x14ac:dyDescent="0.2">
      <c r="A67" s="4"/>
      <c r="B67" s="4"/>
      <c r="C67" s="4"/>
    </row>
  </sheetData>
  <sheetProtection algorithmName="SHA-512" hashValue="DMhI27CmtYcR7TTBl0pC4YyhypIbPjGK0X/q9yJ2shQTlifFKlKiyTdDRGf4OMMLHF+gr+d3/vY4FZnRD/ToPQ==" saltValue="u4RvEf5KYsiiMDJxdwe0eg==" spinCount="100000" sheet="1" objects="1" scenarios="1"/>
  <mergeCells count="125">
    <mergeCell ref="G11:T11"/>
    <mergeCell ref="G12:T12"/>
    <mergeCell ref="A66:E66"/>
    <mergeCell ref="F66:J66"/>
    <mergeCell ref="K66:O66"/>
    <mergeCell ref="P66:T66"/>
    <mergeCell ref="A64:E64"/>
    <mergeCell ref="F64:J64"/>
    <mergeCell ref="K64:O64"/>
    <mergeCell ref="P64:T64"/>
    <mergeCell ref="A65:E65"/>
    <mergeCell ref="F65:J65"/>
    <mergeCell ref="K65:O65"/>
    <mergeCell ref="P65:T65"/>
    <mergeCell ref="A62:E62"/>
    <mergeCell ref="F62:J62"/>
    <mergeCell ref="K62:O62"/>
    <mergeCell ref="P62:T62"/>
    <mergeCell ref="A63:E63"/>
    <mergeCell ref="F63:J63"/>
    <mergeCell ref="K63:O63"/>
    <mergeCell ref="P63:T63"/>
    <mergeCell ref="A60:E60"/>
    <mergeCell ref="F60:J60"/>
    <mergeCell ref="K60:O60"/>
    <mergeCell ref="P60:T60"/>
    <mergeCell ref="A61:E61"/>
    <mergeCell ref="F61:J61"/>
    <mergeCell ref="K61:O61"/>
    <mergeCell ref="P61:T61"/>
    <mergeCell ref="A58:E58"/>
    <mergeCell ref="F58:J58"/>
    <mergeCell ref="K58:O58"/>
    <mergeCell ref="P58:T58"/>
    <mergeCell ref="A59:E59"/>
    <mergeCell ref="F59:J59"/>
    <mergeCell ref="K59:O59"/>
    <mergeCell ref="P59:T59"/>
    <mergeCell ref="A56:E56"/>
    <mergeCell ref="F56:J56"/>
    <mergeCell ref="K56:O56"/>
    <mergeCell ref="P56:T56"/>
    <mergeCell ref="A57:E57"/>
    <mergeCell ref="F57:J57"/>
    <mergeCell ref="K57:O57"/>
    <mergeCell ref="P57:T57"/>
    <mergeCell ref="A46:E46"/>
    <mergeCell ref="F48:T48"/>
    <mergeCell ref="A54:J54"/>
    <mergeCell ref="K54:T54"/>
    <mergeCell ref="A55:E55"/>
    <mergeCell ref="F55:J55"/>
    <mergeCell ref="K55:O55"/>
    <mergeCell ref="P55:T55"/>
    <mergeCell ref="F49:T49"/>
    <mergeCell ref="A44:E44"/>
    <mergeCell ref="F44:G44"/>
    <mergeCell ref="K44:L44"/>
    <mergeCell ref="P44:Q44"/>
    <mergeCell ref="A45:E45"/>
    <mergeCell ref="F45:G45"/>
    <mergeCell ref="K45:L45"/>
    <mergeCell ref="A50:T50"/>
    <mergeCell ref="A42:E42"/>
    <mergeCell ref="F42:G42"/>
    <mergeCell ref="K42:L42"/>
    <mergeCell ref="A43:E43"/>
    <mergeCell ref="F43:G43"/>
    <mergeCell ref="K43:L43"/>
    <mergeCell ref="A40:E40"/>
    <mergeCell ref="F40:G40"/>
    <mergeCell ref="K40:L40"/>
    <mergeCell ref="A41:E41"/>
    <mergeCell ref="F41:G41"/>
    <mergeCell ref="K41:L41"/>
    <mergeCell ref="A38:E38"/>
    <mergeCell ref="F38:G38"/>
    <mergeCell ref="K38:L38"/>
    <mergeCell ref="A39:E39"/>
    <mergeCell ref="F39:G39"/>
    <mergeCell ref="K39:L39"/>
    <mergeCell ref="K34:O34"/>
    <mergeCell ref="P34:Q34"/>
    <mergeCell ref="A37:E37"/>
    <mergeCell ref="F37:J37"/>
    <mergeCell ref="K37:O37"/>
    <mergeCell ref="P37:T37"/>
    <mergeCell ref="A32:E32"/>
    <mergeCell ref="F32:G32"/>
    <mergeCell ref="K32:O32"/>
    <mergeCell ref="P32:Q32"/>
    <mergeCell ref="A35:E35"/>
    <mergeCell ref="F35:G35"/>
    <mergeCell ref="K33:O33"/>
    <mergeCell ref="P33:Q33"/>
    <mergeCell ref="A33:E33"/>
    <mergeCell ref="F33:G33"/>
    <mergeCell ref="A34:E34"/>
    <mergeCell ref="F34:G34"/>
    <mergeCell ref="K35:O35"/>
    <mergeCell ref="P35:Q35"/>
    <mergeCell ref="G26:T26"/>
    <mergeCell ref="A30:E30"/>
    <mergeCell ref="F30:J30"/>
    <mergeCell ref="A31:E31"/>
    <mergeCell ref="F31:G31"/>
    <mergeCell ref="K31:O31"/>
    <mergeCell ref="P31:Q31"/>
    <mergeCell ref="F1:T1"/>
    <mergeCell ref="G15:T15"/>
    <mergeCell ref="G20:T20"/>
    <mergeCell ref="G21:T21"/>
    <mergeCell ref="G22:T22"/>
    <mergeCell ref="G23:T23"/>
    <mergeCell ref="G16:T16"/>
    <mergeCell ref="G17:T17"/>
    <mergeCell ref="G18:T18"/>
    <mergeCell ref="G19:T19"/>
    <mergeCell ref="G25:T25"/>
    <mergeCell ref="G14:T14"/>
    <mergeCell ref="G5:T5"/>
    <mergeCell ref="G6:T6"/>
    <mergeCell ref="G7:T7"/>
    <mergeCell ref="G9:T9"/>
    <mergeCell ref="G10:T10"/>
  </mergeCells>
  <pageMargins left="0.9055118110236221" right="0.47244094488188981" top="1.3779527559055118" bottom="0.78740157480314965" header="0.31496062992125984" footer="0.31496062992125984"/>
  <pageSetup paperSize="9" orientation="portrait" r:id="rId1"/>
  <headerFooter>
    <oddHeader xml:space="preserve">&amp;L&amp;G&amp;R&amp;12Formulaire justificatif pour les mesures de l'étanchéité à l'air
Version MZ 2024.4
</oddHeader>
    <oddFooter>&amp;R Seite &amp;P</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sheetPr>
  <dimension ref="A1:V67"/>
  <sheetViews>
    <sheetView view="pageLayout" zoomScaleNormal="100" workbookViewId="0">
      <selection activeCell="G6" sqref="G6:T6"/>
    </sheetView>
  </sheetViews>
  <sheetFormatPr baseColWidth="10" defaultColWidth="11.42578125" defaultRowHeight="14.25" x14ac:dyDescent="0.2"/>
  <cols>
    <col min="1" max="4" width="4.28515625" style="1" customWidth="1"/>
    <col min="5" max="5" width="4.7109375" style="1" customWidth="1"/>
    <col min="6" max="20" width="4.28515625" style="1" customWidth="1"/>
    <col min="21" max="22" width="11.42578125" style="1" hidden="1" customWidth="1"/>
    <col min="23" max="25" width="11.42578125" style="1" customWidth="1"/>
    <col min="26" max="16384" width="11.42578125" style="1"/>
  </cols>
  <sheetData>
    <row r="1" spans="1:20" x14ac:dyDescent="0.2">
      <c r="A1" s="1" t="s">
        <v>193</v>
      </c>
      <c r="F1" s="87"/>
      <c r="G1" s="87"/>
      <c r="H1" s="87"/>
      <c r="I1" s="87"/>
      <c r="J1" s="87"/>
      <c r="K1" s="87"/>
      <c r="L1" s="87"/>
      <c r="M1" s="87"/>
      <c r="N1" s="87"/>
      <c r="O1" s="87"/>
      <c r="P1" s="87"/>
      <c r="Q1" s="87"/>
      <c r="R1" s="87"/>
      <c r="S1" s="87"/>
      <c r="T1" s="87"/>
    </row>
    <row r="2" spans="1:20" ht="7.5" customHeight="1" x14ac:dyDescent="0.2"/>
    <row r="3" spans="1:20" ht="15.75" x14ac:dyDescent="0.25">
      <c r="A3" s="5" t="s">
        <v>183</v>
      </c>
    </row>
    <row r="4" spans="1:20" ht="7.5" customHeight="1" x14ac:dyDescent="0.2"/>
    <row r="5" spans="1:20" x14ac:dyDescent="0.2">
      <c r="A5" s="4" t="s">
        <v>171</v>
      </c>
      <c r="B5" s="4"/>
      <c r="C5" s="4"/>
      <c r="D5" s="4"/>
      <c r="E5" s="4"/>
      <c r="F5" s="69"/>
      <c r="G5" s="107" t="s">
        <v>26</v>
      </c>
      <c r="H5" s="107"/>
      <c r="I5" s="107"/>
      <c r="J5" s="107"/>
      <c r="K5" s="107"/>
      <c r="L5" s="107"/>
      <c r="M5" s="107"/>
      <c r="N5" s="107"/>
      <c r="O5" s="107"/>
      <c r="P5" s="107"/>
      <c r="Q5" s="107"/>
      <c r="R5" s="107"/>
      <c r="S5" s="107"/>
      <c r="T5" s="107"/>
    </row>
    <row r="6" spans="1:20" x14ac:dyDescent="0.2">
      <c r="A6" s="4"/>
      <c r="B6" s="4"/>
      <c r="C6" s="4"/>
      <c r="D6" s="4"/>
      <c r="E6" s="4"/>
      <c r="F6" s="69"/>
      <c r="G6" s="107" t="s">
        <v>27</v>
      </c>
      <c r="H6" s="107"/>
      <c r="I6" s="107"/>
      <c r="J6" s="107"/>
      <c r="K6" s="107"/>
      <c r="L6" s="107"/>
      <c r="M6" s="107"/>
      <c r="N6" s="107"/>
      <c r="O6" s="107"/>
      <c r="P6" s="107"/>
      <c r="Q6" s="107"/>
      <c r="R6" s="107"/>
      <c r="S6" s="107"/>
      <c r="T6" s="107"/>
    </row>
    <row r="7" spans="1:20" x14ac:dyDescent="0.2">
      <c r="A7" s="4"/>
      <c r="B7" s="4"/>
      <c r="C7" s="4"/>
      <c r="D7" s="4"/>
      <c r="E7" s="4"/>
      <c r="F7" s="69"/>
      <c r="G7" s="107" t="s">
        <v>28</v>
      </c>
      <c r="H7" s="107"/>
      <c r="I7" s="107"/>
      <c r="J7" s="107"/>
      <c r="K7" s="107"/>
      <c r="L7" s="107"/>
      <c r="M7" s="107"/>
      <c r="N7" s="107"/>
      <c r="O7" s="107"/>
      <c r="P7" s="107"/>
      <c r="Q7" s="107"/>
      <c r="R7" s="107"/>
      <c r="S7" s="107"/>
      <c r="T7" s="107"/>
    </row>
    <row r="8" spans="1:20" ht="7.5" customHeight="1" x14ac:dyDescent="0.2">
      <c r="A8" s="4"/>
      <c r="B8" s="4"/>
      <c r="C8" s="4"/>
      <c r="D8" s="4"/>
      <c r="E8" s="4"/>
      <c r="F8" s="4"/>
      <c r="G8" s="4"/>
      <c r="H8" s="4"/>
      <c r="I8" s="4"/>
      <c r="J8" s="4"/>
      <c r="K8" s="4"/>
      <c r="L8" s="4"/>
      <c r="M8" s="4"/>
      <c r="N8" s="4"/>
      <c r="O8" s="4"/>
      <c r="P8" s="4"/>
      <c r="Q8" s="4"/>
      <c r="R8" s="4"/>
      <c r="S8" s="4"/>
      <c r="T8" s="4"/>
    </row>
    <row r="9" spans="1:20" x14ac:dyDescent="0.2">
      <c r="A9" s="4" t="s">
        <v>173</v>
      </c>
      <c r="B9" s="4"/>
      <c r="C9" s="4"/>
      <c r="D9" s="4"/>
      <c r="E9" s="4"/>
      <c r="F9" s="69"/>
      <c r="G9" s="107" t="s">
        <v>29</v>
      </c>
      <c r="H9" s="107"/>
      <c r="I9" s="107"/>
      <c r="J9" s="107"/>
      <c r="K9" s="107"/>
      <c r="L9" s="107"/>
      <c r="M9" s="107"/>
      <c r="N9" s="107"/>
      <c r="O9" s="107"/>
      <c r="P9" s="107"/>
      <c r="Q9" s="107"/>
      <c r="R9" s="107"/>
      <c r="S9" s="107"/>
      <c r="T9" s="107"/>
    </row>
    <row r="10" spans="1:20" x14ac:dyDescent="0.2">
      <c r="A10" s="4" t="s">
        <v>172</v>
      </c>
      <c r="B10" s="4"/>
      <c r="C10" s="4"/>
      <c r="D10" s="4"/>
      <c r="E10" s="4"/>
      <c r="F10" s="69"/>
      <c r="G10" s="107" t="s">
        <v>53</v>
      </c>
      <c r="H10" s="107"/>
      <c r="I10" s="107"/>
      <c r="J10" s="107"/>
      <c r="K10" s="107"/>
      <c r="L10" s="107"/>
      <c r="M10" s="107"/>
      <c r="N10" s="107"/>
      <c r="O10" s="107"/>
      <c r="P10" s="107"/>
      <c r="Q10" s="107"/>
      <c r="R10" s="107"/>
      <c r="S10" s="107"/>
      <c r="T10" s="107"/>
    </row>
    <row r="11" spans="1:20" x14ac:dyDescent="0.2">
      <c r="A11" s="4"/>
      <c r="B11" s="4"/>
      <c r="C11" s="4"/>
      <c r="D11" s="4"/>
      <c r="E11" s="4"/>
      <c r="F11" s="69"/>
      <c r="G11" s="107" t="s">
        <v>30</v>
      </c>
      <c r="H11" s="107"/>
      <c r="I11" s="107"/>
      <c r="J11" s="107"/>
      <c r="K11" s="107"/>
      <c r="L11" s="107"/>
      <c r="M11" s="107"/>
      <c r="N11" s="107"/>
      <c r="O11" s="107"/>
      <c r="P11" s="107"/>
      <c r="Q11" s="107"/>
      <c r="R11" s="107"/>
      <c r="S11" s="107"/>
      <c r="T11" s="107"/>
    </row>
    <row r="12" spans="1:20" x14ac:dyDescent="0.2">
      <c r="A12" s="4"/>
      <c r="B12" s="4"/>
      <c r="C12" s="4"/>
      <c r="D12" s="4"/>
      <c r="E12" s="4"/>
      <c r="F12" s="69"/>
      <c r="G12" s="107" t="s">
        <v>20</v>
      </c>
      <c r="H12" s="107"/>
      <c r="I12" s="107"/>
      <c r="J12" s="107"/>
      <c r="K12" s="107"/>
      <c r="L12" s="107"/>
      <c r="M12" s="107"/>
      <c r="N12" s="107"/>
      <c r="O12" s="107"/>
      <c r="P12" s="107"/>
      <c r="Q12" s="107"/>
      <c r="R12" s="107"/>
      <c r="S12" s="107"/>
      <c r="T12" s="107"/>
    </row>
    <row r="13" spans="1:20" ht="7.5" customHeight="1" x14ac:dyDescent="0.2">
      <c r="A13" s="4"/>
      <c r="B13" s="4"/>
      <c r="C13" s="4"/>
      <c r="D13" s="4"/>
      <c r="E13" s="4"/>
      <c r="F13" s="4"/>
      <c r="G13" s="4"/>
      <c r="H13" s="4"/>
      <c r="I13" s="4"/>
      <c r="J13" s="4"/>
      <c r="K13" s="4"/>
      <c r="L13" s="4"/>
      <c r="M13" s="4"/>
      <c r="N13" s="4"/>
      <c r="O13" s="4"/>
      <c r="P13" s="4"/>
      <c r="Q13" s="4"/>
      <c r="R13" s="4"/>
      <c r="S13" s="4"/>
      <c r="T13" s="4"/>
    </row>
    <row r="14" spans="1:20" x14ac:dyDescent="0.2">
      <c r="A14" s="4" t="s">
        <v>174</v>
      </c>
      <c r="B14" s="4"/>
      <c r="C14" s="4"/>
      <c r="D14" s="4"/>
      <c r="E14" s="4"/>
      <c r="F14" s="69"/>
      <c r="G14" s="107" t="s">
        <v>101</v>
      </c>
      <c r="H14" s="107"/>
      <c r="I14" s="107"/>
      <c r="J14" s="107"/>
      <c r="K14" s="107"/>
      <c r="L14" s="107"/>
      <c r="M14" s="107"/>
      <c r="N14" s="107"/>
      <c r="O14" s="107"/>
      <c r="P14" s="107"/>
      <c r="Q14" s="107"/>
      <c r="R14" s="107"/>
      <c r="S14" s="107"/>
      <c r="T14" s="107"/>
    </row>
    <row r="15" spans="1:20" ht="7.5" customHeight="1" x14ac:dyDescent="0.2">
      <c r="A15" s="4"/>
      <c r="B15" s="4"/>
      <c r="C15" s="4"/>
      <c r="D15" s="4"/>
      <c r="E15" s="4"/>
      <c r="F15" s="4"/>
      <c r="G15" s="107"/>
      <c r="H15" s="107"/>
      <c r="I15" s="107"/>
      <c r="J15" s="107"/>
      <c r="K15" s="107"/>
      <c r="L15" s="107"/>
      <c r="M15" s="107"/>
      <c r="N15" s="107"/>
      <c r="O15" s="107"/>
      <c r="P15" s="107"/>
      <c r="Q15" s="107"/>
      <c r="R15" s="107"/>
      <c r="S15" s="107"/>
      <c r="T15" s="107"/>
    </row>
    <row r="16" spans="1:20" x14ac:dyDescent="0.2">
      <c r="A16" s="4" t="s">
        <v>175</v>
      </c>
      <c r="B16" s="4"/>
      <c r="C16" s="4"/>
      <c r="D16" s="4"/>
      <c r="E16" s="4"/>
      <c r="F16" s="69"/>
      <c r="G16" s="107" t="s">
        <v>94</v>
      </c>
      <c r="H16" s="107"/>
      <c r="I16" s="107"/>
      <c r="J16" s="107"/>
      <c r="K16" s="107"/>
      <c r="L16" s="107"/>
      <c r="M16" s="107"/>
      <c r="N16" s="107"/>
      <c r="O16" s="107"/>
      <c r="P16" s="107"/>
      <c r="Q16" s="107"/>
      <c r="R16" s="107"/>
      <c r="S16" s="107"/>
      <c r="T16" s="107"/>
    </row>
    <row r="17" spans="1:22" x14ac:dyDescent="0.2">
      <c r="A17" s="4"/>
      <c r="B17" s="4"/>
      <c r="C17" s="4"/>
      <c r="D17" s="4"/>
      <c r="E17" s="4"/>
      <c r="F17" s="69"/>
      <c r="G17" s="107" t="s">
        <v>95</v>
      </c>
      <c r="H17" s="107"/>
      <c r="I17" s="107"/>
      <c r="J17" s="107"/>
      <c r="K17" s="107"/>
      <c r="L17" s="107"/>
      <c r="M17" s="107"/>
      <c r="N17" s="107"/>
      <c r="O17" s="107"/>
      <c r="P17" s="107"/>
      <c r="Q17" s="107"/>
      <c r="R17" s="107"/>
      <c r="S17" s="107"/>
      <c r="T17" s="107"/>
    </row>
    <row r="18" spans="1:22" x14ac:dyDescent="0.2">
      <c r="A18" s="4"/>
      <c r="B18" s="4"/>
      <c r="C18" s="4"/>
      <c r="D18" s="4"/>
      <c r="E18" s="4"/>
      <c r="F18" s="69"/>
      <c r="G18" s="107" t="s">
        <v>96</v>
      </c>
      <c r="H18" s="107"/>
      <c r="I18" s="107"/>
      <c r="J18" s="107"/>
      <c r="K18" s="107"/>
      <c r="L18" s="107"/>
      <c r="M18" s="107"/>
      <c r="N18" s="107"/>
      <c r="O18" s="107"/>
      <c r="P18" s="107"/>
      <c r="Q18" s="107"/>
      <c r="R18" s="107"/>
      <c r="S18" s="107"/>
      <c r="T18" s="107"/>
    </row>
    <row r="19" spans="1:22" x14ac:dyDescent="0.2">
      <c r="A19" s="4"/>
      <c r="B19" s="4"/>
      <c r="C19" s="4"/>
      <c r="D19" s="4"/>
      <c r="E19" s="4"/>
      <c r="F19" s="69"/>
      <c r="G19" s="107" t="s">
        <v>97</v>
      </c>
      <c r="H19" s="107"/>
      <c r="I19" s="107"/>
      <c r="J19" s="107"/>
      <c r="K19" s="107"/>
      <c r="L19" s="107"/>
      <c r="M19" s="107"/>
      <c r="N19" s="107"/>
      <c r="O19" s="107"/>
      <c r="P19" s="107"/>
      <c r="Q19" s="107"/>
      <c r="R19" s="107"/>
      <c r="S19" s="107"/>
      <c r="T19" s="107"/>
    </row>
    <row r="20" spans="1:22" x14ac:dyDescent="0.2">
      <c r="B20" s="4"/>
      <c r="C20" s="4"/>
      <c r="D20" s="4"/>
      <c r="E20" s="4"/>
      <c r="F20" s="69"/>
      <c r="G20" s="107" t="s">
        <v>98</v>
      </c>
      <c r="H20" s="107"/>
      <c r="I20" s="107"/>
      <c r="J20" s="107"/>
      <c r="K20" s="107"/>
      <c r="L20" s="107"/>
      <c r="M20" s="107"/>
      <c r="N20" s="107"/>
      <c r="O20" s="107"/>
      <c r="P20" s="107"/>
      <c r="Q20" s="107"/>
      <c r="R20" s="107"/>
      <c r="S20" s="107"/>
      <c r="T20" s="107"/>
    </row>
    <row r="21" spans="1:22" ht="7.5" customHeight="1" x14ac:dyDescent="0.2">
      <c r="B21" s="4"/>
      <c r="C21" s="4"/>
      <c r="D21" s="4"/>
      <c r="E21" s="4"/>
      <c r="F21" s="4"/>
      <c r="G21" s="107"/>
      <c r="H21" s="107"/>
      <c r="I21" s="107"/>
      <c r="J21" s="107"/>
      <c r="K21" s="107"/>
      <c r="L21" s="107"/>
      <c r="M21" s="107"/>
      <c r="N21" s="107"/>
      <c r="O21" s="107"/>
      <c r="P21" s="107"/>
      <c r="Q21" s="107"/>
      <c r="R21" s="107"/>
      <c r="S21" s="107"/>
      <c r="T21" s="107"/>
    </row>
    <row r="22" spans="1:22" ht="14.25" customHeight="1" x14ac:dyDescent="0.2">
      <c r="A22" s="4" t="s">
        <v>31</v>
      </c>
      <c r="B22" s="4"/>
      <c r="C22" s="4"/>
      <c r="D22" s="4"/>
      <c r="E22" s="4"/>
      <c r="F22" s="69"/>
      <c r="G22" s="108" t="s">
        <v>99</v>
      </c>
      <c r="H22" s="108"/>
      <c r="I22" s="108"/>
      <c r="J22" s="108"/>
      <c r="K22" s="108"/>
      <c r="L22" s="108"/>
      <c r="M22" s="108"/>
      <c r="N22" s="108"/>
      <c r="O22" s="108"/>
      <c r="P22" s="108"/>
      <c r="Q22" s="108"/>
      <c r="R22" s="108"/>
      <c r="S22" s="108"/>
      <c r="T22" s="108"/>
    </row>
    <row r="23" spans="1:22" ht="14.25" customHeight="1" x14ac:dyDescent="0.2">
      <c r="A23" s="4" t="s">
        <v>176</v>
      </c>
      <c r="B23" s="4"/>
      <c r="C23" s="4"/>
      <c r="D23" s="4"/>
      <c r="E23" s="4"/>
      <c r="F23" s="69"/>
      <c r="G23" s="108" t="s">
        <v>100</v>
      </c>
      <c r="H23" s="108"/>
      <c r="I23" s="108"/>
      <c r="J23" s="108"/>
      <c r="K23" s="108"/>
      <c r="L23" s="108"/>
      <c r="M23" s="108"/>
      <c r="N23" s="108"/>
      <c r="O23" s="108"/>
      <c r="P23" s="108"/>
      <c r="Q23" s="108"/>
      <c r="R23" s="108"/>
      <c r="S23" s="108"/>
      <c r="T23" s="108"/>
    </row>
    <row r="24" spans="1:22" ht="7.5" customHeight="1" x14ac:dyDescent="0.2">
      <c r="A24" s="4"/>
      <c r="B24" s="4"/>
      <c r="C24" s="4"/>
      <c r="D24" s="4"/>
      <c r="E24" s="4"/>
      <c r="F24" s="4"/>
      <c r="G24" s="4"/>
      <c r="H24" s="4"/>
      <c r="I24" s="4"/>
      <c r="J24" s="4"/>
      <c r="K24" s="4"/>
      <c r="L24" s="4"/>
      <c r="M24" s="4"/>
      <c r="N24" s="4"/>
      <c r="O24" s="4"/>
      <c r="P24" s="4"/>
      <c r="Q24" s="4"/>
      <c r="R24" s="4"/>
      <c r="S24" s="4"/>
      <c r="T24" s="4"/>
    </row>
    <row r="25" spans="1:22" x14ac:dyDescent="0.2">
      <c r="A25" s="4" t="s">
        <v>177</v>
      </c>
      <c r="B25" s="4"/>
      <c r="C25" s="4"/>
      <c r="D25" s="4"/>
      <c r="E25" s="4"/>
      <c r="F25" s="69"/>
      <c r="G25" s="107" t="s">
        <v>103</v>
      </c>
      <c r="H25" s="107"/>
      <c r="I25" s="107"/>
      <c r="J25" s="107"/>
      <c r="K25" s="107"/>
      <c r="L25" s="107"/>
      <c r="M25" s="107"/>
      <c r="N25" s="107"/>
      <c r="O25" s="107"/>
      <c r="P25" s="107"/>
      <c r="Q25" s="107"/>
      <c r="R25" s="107"/>
      <c r="S25" s="107"/>
      <c r="T25" s="107"/>
    </row>
    <row r="26" spans="1:22" x14ac:dyDescent="0.2">
      <c r="A26" s="4"/>
      <c r="B26" s="4"/>
      <c r="C26" s="4"/>
      <c r="D26" s="4"/>
      <c r="E26" s="4"/>
      <c r="F26" s="69"/>
      <c r="G26" s="107" t="s">
        <v>167</v>
      </c>
      <c r="H26" s="107"/>
      <c r="I26" s="107"/>
      <c r="J26" s="107"/>
      <c r="K26" s="107"/>
      <c r="L26" s="107"/>
      <c r="M26" s="107"/>
      <c r="N26" s="107"/>
      <c r="O26" s="107"/>
      <c r="P26" s="107"/>
      <c r="Q26" s="107"/>
      <c r="R26" s="107"/>
      <c r="S26" s="107"/>
      <c r="T26" s="107"/>
    </row>
    <row r="28" spans="1:22" ht="15" x14ac:dyDescent="0.25">
      <c r="A28" s="17" t="s">
        <v>8</v>
      </c>
    </row>
    <row r="29" spans="1:22" ht="9.75" customHeight="1" x14ac:dyDescent="0.25">
      <c r="A29" s="17"/>
    </row>
    <row r="30" spans="1:22" ht="18.600000000000001" customHeight="1" x14ac:dyDescent="0.2">
      <c r="A30" s="109" t="s">
        <v>32</v>
      </c>
      <c r="B30" s="109"/>
      <c r="C30" s="109"/>
      <c r="D30" s="109"/>
      <c r="E30" s="109"/>
      <c r="F30" s="110"/>
      <c r="G30" s="111"/>
      <c r="H30" s="111"/>
      <c r="I30" s="111"/>
      <c r="J30" s="112"/>
      <c r="K30" s="4"/>
      <c r="L30" s="4"/>
      <c r="M30" s="4"/>
      <c r="N30" s="4"/>
      <c r="O30" s="4"/>
      <c r="P30" s="4"/>
      <c r="Q30" s="4"/>
      <c r="R30" s="4"/>
      <c r="S30" s="4"/>
      <c r="T30" s="4"/>
    </row>
    <row r="31" spans="1:22" ht="27.75" customHeight="1" x14ac:dyDescent="0.2">
      <c r="A31" s="100" t="s">
        <v>149</v>
      </c>
      <c r="B31" s="113"/>
      <c r="C31" s="113"/>
      <c r="D31" s="113"/>
      <c r="E31" s="101"/>
      <c r="F31" s="114"/>
      <c r="G31" s="115"/>
      <c r="H31" s="33" t="s">
        <v>33</v>
      </c>
      <c r="I31" s="33"/>
      <c r="J31" s="34"/>
      <c r="K31" s="100" t="s">
        <v>55</v>
      </c>
      <c r="L31" s="113"/>
      <c r="M31" s="113"/>
      <c r="N31" s="113"/>
      <c r="O31" s="101"/>
      <c r="P31" s="114"/>
      <c r="Q31" s="115"/>
      <c r="R31" s="33" t="s">
        <v>34</v>
      </c>
      <c r="S31" s="33"/>
      <c r="T31" s="34"/>
      <c r="U31" s="1">
        <f>IF(Justificatif!$F$30="Minergie",V31,IF(Justificatif!$F$30="Minergie-P",V32,IF(Justificatif!$F$30="Minergie-A",V33,0)))</f>
        <v>0</v>
      </c>
      <c r="V31" s="1">
        <f>IF(Justificatif!$F$32="Nouvelle construction",(F31*1.2+F33*12+F34*6)/(F31+F33+F34),IF(Justificatif!$F$32="Rénovation",(F32*1.6+F33*12+F34*6)/SUM(F32:F34),IF(Justificatif!$F$32="Nouvelle construction / rénovation",(F31*0.8+F32*1.6+F33*12+F34*6)/SUM(F31:F34),0)))</f>
        <v>0</v>
      </c>
    </row>
    <row r="32" spans="1:22" ht="27.75" customHeight="1" x14ac:dyDescent="0.2">
      <c r="A32" s="100" t="s">
        <v>168</v>
      </c>
      <c r="B32" s="113"/>
      <c r="C32" s="113"/>
      <c r="D32" s="113"/>
      <c r="E32" s="101"/>
      <c r="F32" s="114"/>
      <c r="G32" s="115"/>
      <c r="H32" s="33" t="s">
        <v>33</v>
      </c>
      <c r="I32" s="33"/>
      <c r="J32" s="34"/>
      <c r="K32" s="100" t="s">
        <v>56</v>
      </c>
      <c r="L32" s="113"/>
      <c r="M32" s="113"/>
      <c r="N32" s="113"/>
      <c r="O32" s="101"/>
      <c r="P32" s="114"/>
      <c r="Q32" s="115"/>
      <c r="R32" s="33" t="s">
        <v>34</v>
      </c>
      <c r="S32" s="33"/>
      <c r="T32" s="34"/>
      <c r="V32" s="1">
        <f>IF(Justificatif!$F$32="Nouvelle construction",(F31*0.8+F33*12+F34*6)/(F31+F33+F34),IF(Justificatif!$F$32="Rénovation",(F32*1.6+F33*12+F34*6)/SUM(F32:F34),IF(Justificatif!$F$32="Nouvelle construction / rénovation",(F31*0.8+F32*1.6+F33*12+F34*6)/SUM(F31:F34),0)))</f>
        <v>0</v>
      </c>
    </row>
    <row r="33" spans="1:22" ht="14.25" customHeight="1" x14ac:dyDescent="0.2">
      <c r="A33" s="100" t="s">
        <v>169</v>
      </c>
      <c r="B33" s="113"/>
      <c r="C33" s="113"/>
      <c r="D33" s="113"/>
      <c r="E33" s="101"/>
      <c r="F33" s="114"/>
      <c r="G33" s="115"/>
      <c r="H33" s="33" t="s">
        <v>33</v>
      </c>
      <c r="I33" s="33"/>
      <c r="J33" s="34"/>
      <c r="K33" s="116" t="s">
        <v>35</v>
      </c>
      <c r="L33" s="117"/>
      <c r="M33" s="117"/>
      <c r="N33" s="117"/>
      <c r="O33" s="118"/>
      <c r="P33" s="114"/>
      <c r="Q33" s="115"/>
      <c r="R33" s="33" t="s">
        <v>36</v>
      </c>
      <c r="S33" s="33"/>
      <c r="T33" s="34"/>
      <c r="V33" s="1">
        <f>IF(Justificatif!$F$32="Nouvelle construction",(F31*0.8+F33*12+F34*6)/(F31+F33+F34),IF(Justificatif!$F$32="Rénovation",(F32*1.6+F33*12+F34*6)/SUM(F32:F34),IF(Justificatif!$F$32="Nouvelle construction / rénovation",(F31*0.8+F32*1.6+F33*12+F34*6)/SUM(F31:F34),0)))</f>
        <v>0</v>
      </c>
    </row>
    <row r="34" spans="1:22" ht="14.25" customHeight="1" x14ac:dyDescent="0.2">
      <c r="A34" s="100" t="s">
        <v>170</v>
      </c>
      <c r="B34" s="113"/>
      <c r="C34" s="113"/>
      <c r="D34" s="113"/>
      <c r="E34" s="101"/>
      <c r="F34" s="114"/>
      <c r="G34" s="115"/>
      <c r="H34" s="33" t="s">
        <v>33</v>
      </c>
      <c r="I34" s="33"/>
      <c r="J34" s="34"/>
      <c r="K34" s="116" t="s">
        <v>37</v>
      </c>
      <c r="L34" s="117"/>
      <c r="M34" s="117"/>
      <c r="N34" s="117"/>
      <c r="O34" s="118"/>
      <c r="P34" s="114"/>
      <c r="Q34" s="115"/>
      <c r="R34" s="33" t="s">
        <v>38</v>
      </c>
      <c r="S34" s="33"/>
      <c r="T34" s="34"/>
    </row>
    <row r="35" spans="1:22" ht="15.75" x14ac:dyDescent="0.3">
      <c r="A35" s="116" t="s">
        <v>216</v>
      </c>
      <c r="B35" s="117"/>
      <c r="C35" s="117"/>
      <c r="D35" s="117"/>
      <c r="E35" s="118"/>
      <c r="F35" s="105" t="str">
        <f>IF(F31=0," ",SUM(F31:G34))</f>
        <v xml:space="preserve"> </v>
      </c>
      <c r="G35" s="119"/>
      <c r="H35" s="33" t="s">
        <v>33</v>
      </c>
      <c r="I35" s="33"/>
      <c r="J35" s="34"/>
      <c r="K35" s="116" t="s">
        <v>83</v>
      </c>
      <c r="L35" s="117"/>
      <c r="M35" s="117"/>
      <c r="N35" s="117"/>
      <c r="O35" s="118"/>
      <c r="P35" s="114"/>
      <c r="Q35" s="115"/>
      <c r="R35" s="33" t="s">
        <v>215</v>
      </c>
      <c r="S35" s="33"/>
      <c r="T35" s="34"/>
    </row>
    <row r="36" spans="1:22" x14ac:dyDescent="0.2">
      <c r="K36" s="4"/>
      <c r="L36" s="4"/>
      <c r="M36" s="4"/>
      <c r="N36" s="4"/>
      <c r="O36" s="4"/>
      <c r="P36" s="4"/>
      <c r="Q36" s="4"/>
      <c r="R36" s="4"/>
      <c r="S36" s="4"/>
      <c r="T36" s="4"/>
    </row>
    <row r="37" spans="1:22" x14ac:dyDescent="0.2">
      <c r="A37" s="144"/>
      <c r="B37" s="145"/>
      <c r="C37" s="145"/>
      <c r="D37" s="145"/>
      <c r="E37" s="146"/>
      <c r="F37" s="129" t="s">
        <v>9</v>
      </c>
      <c r="G37" s="130"/>
      <c r="H37" s="130"/>
      <c r="I37" s="130"/>
      <c r="J37" s="131"/>
      <c r="K37" s="129" t="s">
        <v>10</v>
      </c>
      <c r="L37" s="130"/>
      <c r="M37" s="130"/>
      <c r="N37" s="130"/>
      <c r="O37" s="131"/>
      <c r="P37" s="129" t="s">
        <v>11</v>
      </c>
      <c r="Q37" s="130"/>
      <c r="R37" s="130"/>
      <c r="S37" s="130"/>
      <c r="T37" s="131"/>
    </row>
    <row r="38" spans="1:22" ht="15.75" x14ac:dyDescent="0.3">
      <c r="A38" s="116" t="s">
        <v>46</v>
      </c>
      <c r="B38" s="117"/>
      <c r="C38" s="117"/>
      <c r="D38" s="117"/>
      <c r="E38" s="118"/>
      <c r="F38" s="114"/>
      <c r="G38" s="115"/>
      <c r="H38" s="33" t="s">
        <v>39</v>
      </c>
      <c r="I38" s="33"/>
      <c r="J38" s="34"/>
      <c r="K38" s="114"/>
      <c r="L38" s="115"/>
      <c r="M38" s="33" t="s">
        <v>39</v>
      </c>
      <c r="N38" s="33"/>
      <c r="O38" s="34"/>
      <c r="P38" s="35"/>
      <c r="Q38" s="4"/>
      <c r="R38" s="4"/>
      <c r="S38" s="4"/>
      <c r="T38" s="36"/>
    </row>
    <row r="39" spans="1:22" ht="15.75" x14ac:dyDescent="0.3">
      <c r="A39" s="116" t="s">
        <v>47</v>
      </c>
      <c r="B39" s="117"/>
      <c r="C39" s="117"/>
      <c r="D39" s="117"/>
      <c r="E39" s="118"/>
      <c r="F39" s="114"/>
      <c r="G39" s="115"/>
      <c r="H39" s="33" t="s">
        <v>48</v>
      </c>
      <c r="I39" s="33"/>
      <c r="J39" s="34"/>
      <c r="K39" s="114"/>
      <c r="L39" s="115"/>
      <c r="M39" s="33" t="s">
        <v>48</v>
      </c>
      <c r="N39" s="33"/>
      <c r="O39" s="34"/>
      <c r="P39" s="35"/>
      <c r="Q39" s="4"/>
      <c r="R39" s="4"/>
      <c r="S39" s="4"/>
      <c r="T39" s="36"/>
    </row>
    <row r="40" spans="1:22" x14ac:dyDescent="0.2">
      <c r="A40" s="140" t="s">
        <v>49</v>
      </c>
      <c r="B40" s="141"/>
      <c r="C40" s="141"/>
      <c r="D40" s="141"/>
      <c r="E40" s="142"/>
      <c r="F40" s="127"/>
      <c r="G40" s="128"/>
      <c r="H40" s="4" t="s">
        <v>40</v>
      </c>
      <c r="I40" s="4"/>
      <c r="J40" s="36"/>
      <c r="K40" s="127"/>
      <c r="L40" s="128"/>
      <c r="M40" s="4" t="s">
        <v>40</v>
      </c>
      <c r="N40" s="4"/>
      <c r="O40" s="36"/>
      <c r="P40" s="35"/>
      <c r="Q40" s="4"/>
      <c r="R40" s="4"/>
      <c r="S40" s="4"/>
      <c r="T40" s="36"/>
    </row>
    <row r="41" spans="1:22" x14ac:dyDescent="0.2">
      <c r="A41" s="123" t="s">
        <v>50</v>
      </c>
      <c r="B41" s="124"/>
      <c r="C41" s="124"/>
      <c r="D41" s="124"/>
      <c r="E41" s="143"/>
      <c r="F41" s="123"/>
      <c r="G41" s="124"/>
      <c r="H41" s="23"/>
      <c r="I41" s="23"/>
      <c r="J41" s="37"/>
      <c r="K41" s="123"/>
      <c r="L41" s="124"/>
      <c r="M41" s="23"/>
      <c r="N41" s="23"/>
      <c r="O41" s="37"/>
      <c r="P41" s="35"/>
      <c r="Q41" s="4"/>
      <c r="R41" s="4"/>
      <c r="S41" s="4"/>
      <c r="T41" s="36"/>
    </row>
    <row r="42" spans="1:22" x14ac:dyDescent="0.2">
      <c r="A42" s="140" t="s">
        <v>41</v>
      </c>
      <c r="B42" s="141"/>
      <c r="C42" s="141"/>
      <c r="D42" s="141"/>
      <c r="E42" s="142"/>
      <c r="F42" s="125"/>
      <c r="G42" s="126"/>
      <c r="H42" s="4" t="s">
        <v>40</v>
      </c>
      <c r="I42" s="4"/>
      <c r="J42" s="36"/>
      <c r="K42" s="125"/>
      <c r="L42" s="126"/>
      <c r="M42" s="4" t="s">
        <v>40</v>
      </c>
      <c r="N42" s="4"/>
      <c r="O42" s="36"/>
      <c r="P42" s="35"/>
      <c r="Q42" s="4"/>
      <c r="R42" s="4"/>
      <c r="S42" s="4"/>
      <c r="T42" s="36"/>
    </row>
    <row r="43" spans="1:22" x14ac:dyDescent="0.2">
      <c r="A43" s="123" t="s">
        <v>42</v>
      </c>
      <c r="B43" s="124"/>
      <c r="C43" s="124"/>
      <c r="D43" s="124"/>
      <c r="E43" s="143"/>
      <c r="F43" s="123"/>
      <c r="G43" s="124"/>
      <c r="H43" s="23"/>
      <c r="I43" s="23"/>
      <c r="J43" s="37"/>
      <c r="K43" s="123"/>
      <c r="L43" s="124"/>
      <c r="M43" s="23"/>
      <c r="N43" s="23"/>
      <c r="O43" s="37"/>
      <c r="P43" s="35"/>
      <c r="Q43" s="4"/>
      <c r="R43" s="4"/>
      <c r="S43" s="4"/>
      <c r="T43" s="36"/>
    </row>
    <row r="44" spans="1:22" ht="15.75" x14ac:dyDescent="0.3">
      <c r="A44" s="140" t="s">
        <v>84</v>
      </c>
      <c r="B44" s="141"/>
      <c r="C44" s="141"/>
      <c r="D44" s="141"/>
      <c r="E44" s="142"/>
      <c r="F44" s="121" t="str">
        <f>IF(F38=0," ",F38/SUM(F31:G34))</f>
        <v xml:space="preserve"> </v>
      </c>
      <c r="G44" s="122"/>
      <c r="H44" s="4" t="s">
        <v>43</v>
      </c>
      <c r="I44" s="4"/>
      <c r="J44" s="36"/>
      <c r="K44" s="121" t="str">
        <f>IF(K38=0," ",K38/SUM(F31:G34))</f>
        <v xml:space="preserve"> </v>
      </c>
      <c r="L44" s="122"/>
      <c r="M44" s="4" t="s">
        <v>43</v>
      </c>
      <c r="N44" s="4"/>
      <c r="O44" s="36"/>
      <c r="P44" s="121" t="str">
        <f>IF(F38=0," ",(F44+K44)/2)</f>
        <v xml:space="preserve"> </v>
      </c>
      <c r="Q44" s="122"/>
      <c r="R44" s="38" t="s">
        <v>43</v>
      </c>
      <c r="S44" s="39"/>
      <c r="T44" s="40"/>
    </row>
    <row r="45" spans="1:22" ht="15.75" x14ac:dyDescent="0.3">
      <c r="A45" s="123" t="s">
        <v>85</v>
      </c>
      <c r="B45" s="124"/>
      <c r="C45" s="124"/>
      <c r="D45" s="124"/>
      <c r="E45" s="143"/>
      <c r="F45" s="123"/>
      <c r="G45" s="124"/>
      <c r="H45" s="23"/>
      <c r="I45" s="23"/>
      <c r="J45" s="37"/>
      <c r="K45" s="123"/>
      <c r="L45" s="124"/>
      <c r="M45" s="23"/>
      <c r="N45" s="23"/>
      <c r="O45" s="37"/>
      <c r="P45" s="41"/>
      <c r="Q45" s="23"/>
      <c r="R45" s="42"/>
      <c r="S45" s="23"/>
      <c r="T45" s="37"/>
    </row>
    <row r="46" spans="1:22" x14ac:dyDescent="0.2">
      <c r="A46" s="116" t="s">
        <v>54</v>
      </c>
      <c r="B46" s="117"/>
      <c r="C46" s="117"/>
      <c r="D46" s="117"/>
      <c r="E46" s="118"/>
      <c r="F46" s="41" t="s">
        <v>44</v>
      </c>
      <c r="G46" s="43"/>
      <c r="H46" s="23" t="s">
        <v>45</v>
      </c>
      <c r="I46" s="23"/>
      <c r="J46" s="37"/>
      <c r="K46" s="41" t="s">
        <v>44</v>
      </c>
      <c r="L46" s="43"/>
      <c r="M46" s="23" t="s">
        <v>45</v>
      </c>
      <c r="N46" s="23"/>
      <c r="O46" s="37"/>
      <c r="P46" s="41" t="s">
        <v>44</v>
      </c>
      <c r="Q46" s="43"/>
      <c r="R46" s="23" t="s">
        <v>45</v>
      </c>
      <c r="S46" s="23"/>
      <c r="T46" s="37"/>
    </row>
    <row r="48" spans="1:22" ht="27.75" customHeight="1" x14ac:dyDescent="0.2">
      <c r="A48" s="81" t="s">
        <v>12</v>
      </c>
      <c r="B48" s="82"/>
      <c r="C48" s="82"/>
      <c r="D48" s="82"/>
      <c r="E48" s="82"/>
      <c r="F48" s="137" t="s">
        <v>147</v>
      </c>
      <c r="G48" s="137"/>
      <c r="H48" s="137"/>
      <c r="I48" s="137"/>
      <c r="J48" s="137"/>
      <c r="K48" s="137"/>
      <c r="L48" s="137"/>
      <c r="M48" s="137"/>
      <c r="N48" s="137"/>
      <c r="O48" s="137"/>
      <c r="P48" s="137"/>
      <c r="Q48" s="137"/>
      <c r="R48" s="137"/>
      <c r="S48" s="137"/>
      <c r="T48" s="137"/>
    </row>
    <row r="49" spans="1:20" ht="14.25" customHeight="1" x14ac:dyDescent="0.2">
      <c r="A49" s="83"/>
      <c r="B49" s="83"/>
      <c r="C49" s="83"/>
      <c r="D49" s="83"/>
      <c r="E49" s="83"/>
      <c r="F49" s="138" t="s">
        <v>148</v>
      </c>
      <c r="G49" s="138"/>
      <c r="H49" s="138"/>
      <c r="I49" s="138"/>
      <c r="J49" s="138"/>
      <c r="K49" s="138"/>
      <c r="L49" s="138"/>
      <c r="M49" s="138"/>
      <c r="N49" s="138"/>
      <c r="O49" s="138"/>
      <c r="P49" s="138"/>
      <c r="Q49" s="138"/>
      <c r="R49" s="138"/>
      <c r="S49" s="138"/>
      <c r="T49" s="138"/>
    </row>
    <row r="50" spans="1:20" x14ac:dyDescent="0.2">
      <c r="A50" s="139" t="s">
        <v>74</v>
      </c>
      <c r="B50" s="139"/>
      <c r="C50" s="139"/>
      <c r="D50" s="139"/>
      <c r="E50" s="139"/>
      <c r="F50" s="139"/>
      <c r="G50" s="139"/>
      <c r="H50" s="139"/>
      <c r="I50" s="139"/>
      <c r="J50" s="139"/>
      <c r="K50" s="139"/>
      <c r="L50" s="139"/>
      <c r="M50" s="139"/>
      <c r="N50" s="139"/>
      <c r="O50" s="139"/>
      <c r="P50" s="139"/>
      <c r="Q50" s="139"/>
      <c r="R50" s="139"/>
      <c r="S50" s="139"/>
      <c r="T50" s="139"/>
    </row>
    <row r="52" spans="1:20" ht="27.75" x14ac:dyDescent="0.35">
      <c r="A52" s="2" t="s">
        <v>57</v>
      </c>
      <c r="B52" s="4"/>
      <c r="C52" s="4"/>
      <c r="T52" s="29" t="s">
        <v>6</v>
      </c>
    </row>
    <row r="53" spans="1:20" x14ac:dyDescent="0.2">
      <c r="A53" s="4"/>
      <c r="B53" s="4"/>
      <c r="C53" s="4"/>
    </row>
    <row r="54" spans="1:20" ht="15" customHeight="1" x14ac:dyDescent="0.2">
      <c r="A54" s="136" t="s">
        <v>17</v>
      </c>
      <c r="B54" s="136"/>
      <c r="C54" s="136"/>
      <c r="D54" s="136"/>
      <c r="E54" s="136"/>
      <c r="F54" s="136"/>
      <c r="G54" s="136"/>
      <c r="H54" s="136"/>
      <c r="I54" s="136"/>
      <c r="J54" s="136"/>
      <c r="K54" s="136" t="s">
        <v>18</v>
      </c>
      <c r="L54" s="136"/>
      <c r="M54" s="136"/>
      <c r="N54" s="136"/>
      <c r="O54" s="136"/>
      <c r="P54" s="136"/>
      <c r="Q54" s="136"/>
      <c r="R54" s="136"/>
      <c r="S54" s="136"/>
      <c r="T54" s="136"/>
    </row>
    <row r="55" spans="1:20" ht="33.75" customHeight="1" x14ac:dyDescent="0.2">
      <c r="A55" s="135" t="s">
        <v>19</v>
      </c>
      <c r="B55" s="135"/>
      <c r="C55" s="135"/>
      <c r="D55" s="135"/>
      <c r="E55" s="135"/>
      <c r="F55" s="135" t="s">
        <v>144</v>
      </c>
      <c r="G55" s="135"/>
      <c r="H55" s="135"/>
      <c r="I55" s="135"/>
      <c r="J55" s="135"/>
      <c r="K55" s="135" t="s">
        <v>19</v>
      </c>
      <c r="L55" s="135"/>
      <c r="M55" s="135"/>
      <c r="N55" s="135"/>
      <c r="O55" s="135"/>
      <c r="P55" s="135" t="s">
        <v>145</v>
      </c>
      <c r="Q55" s="135"/>
      <c r="R55" s="135"/>
      <c r="S55" s="135"/>
      <c r="T55" s="135"/>
    </row>
    <row r="56" spans="1:20" x14ac:dyDescent="0.2">
      <c r="A56" s="120"/>
      <c r="B56" s="120"/>
      <c r="C56" s="120"/>
      <c r="D56" s="120"/>
      <c r="E56" s="120"/>
      <c r="F56" s="120"/>
      <c r="G56" s="120"/>
      <c r="H56" s="120"/>
      <c r="I56" s="120"/>
      <c r="J56" s="120"/>
      <c r="K56" s="120"/>
      <c r="L56" s="120"/>
      <c r="M56" s="120"/>
      <c r="N56" s="120"/>
      <c r="O56" s="120"/>
      <c r="P56" s="120"/>
      <c r="Q56" s="120"/>
      <c r="R56" s="120"/>
      <c r="S56" s="120"/>
      <c r="T56" s="120"/>
    </row>
    <row r="57" spans="1:20" x14ac:dyDescent="0.2">
      <c r="A57" s="120"/>
      <c r="B57" s="120"/>
      <c r="C57" s="120"/>
      <c r="D57" s="120"/>
      <c r="E57" s="120"/>
      <c r="F57" s="120"/>
      <c r="G57" s="120"/>
      <c r="H57" s="120"/>
      <c r="I57" s="120"/>
      <c r="J57" s="120"/>
      <c r="K57" s="120"/>
      <c r="L57" s="120"/>
      <c r="M57" s="120"/>
      <c r="N57" s="120"/>
      <c r="O57" s="120"/>
      <c r="P57" s="120"/>
      <c r="Q57" s="120"/>
      <c r="R57" s="120"/>
      <c r="S57" s="120"/>
      <c r="T57" s="120"/>
    </row>
    <row r="58" spans="1:20" x14ac:dyDescent="0.2">
      <c r="A58" s="120"/>
      <c r="B58" s="120"/>
      <c r="C58" s="120"/>
      <c r="D58" s="120"/>
      <c r="E58" s="120"/>
      <c r="F58" s="120"/>
      <c r="G58" s="120"/>
      <c r="H58" s="120"/>
      <c r="I58" s="120"/>
      <c r="J58" s="120"/>
      <c r="K58" s="120"/>
      <c r="L58" s="120"/>
      <c r="M58" s="120"/>
      <c r="N58" s="120"/>
      <c r="O58" s="120"/>
      <c r="P58" s="120"/>
      <c r="Q58" s="120"/>
      <c r="R58" s="120"/>
      <c r="S58" s="120"/>
      <c r="T58" s="120"/>
    </row>
    <row r="59" spans="1:20" x14ac:dyDescent="0.2">
      <c r="A59" s="120"/>
      <c r="B59" s="120"/>
      <c r="C59" s="120"/>
      <c r="D59" s="120"/>
      <c r="E59" s="120"/>
      <c r="F59" s="120"/>
      <c r="G59" s="120"/>
      <c r="H59" s="120"/>
      <c r="I59" s="120"/>
      <c r="J59" s="120"/>
      <c r="K59" s="120"/>
      <c r="L59" s="120"/>
      <c r="M59" s="120"/>
      <c r="N59" s="120"/>
      <c r="O59" s="120"/>
      <c r="P59" s="120"/>
      <c r="Q59" s="120"/>
      <c r="R59" s="120"/>
      <c r="S59" s="120"/>
      <c r="T59" s="120"/>
    </row>
    <row r="60" spans="1:20" x14ac:dyDescent="0.2">
      <c r="A60" s="120"/>
      <c r="B60" s="120"/>
      <c r="C60" s="120"/>
      <c r="D60" s="120"/>
      <c r="E60" s="120"/>
      <c r="F60" s="120"/>
      <c r="G60" s="120"/>
      <c r="H60" s="120"/>
      <c r="I60" s="120"/>
      <c r="J60" s="120"/>
      <c r="K60" s="120"/>
      <c r="L60" s="120"/>
      <c r="M60" s="120"/>
      <c r="N60" s="120"/>
      <c r="O60" s="120"/>
      <c r="P60" s="120"/>
      <c r="Q60" s="120"/>
      <c r="R60" s="120"/>
      <c r="S60" s="120"/>
      <c r="T60" s="120"/>
    </row>
    <row r="61" spans="1:20" x14ac:dyDescent="0.2">
      <c r="A61" s="120"/>
      <c r="B61" s="120"/>
      <c r="C61" s="120"/>
      <c r="D61" s="120"/>
      <c r="E61" s="120"/>
      <c r="F61" s="120"/>
      <c r="G61" s="120"/>
      <c r="H61" s="120"/>
      <c r="I61" s="120"/>
      <c r="J61" s="120"/>
      <c r="K61" s="120"/>
      <c r="L61" s="120"/>
      <c r="M61" s="120"/>
      <c r="N61" s="120"/>
      <c r="O61" s="120"/>
      <c r="P61" s="120"/>
      <c r="Q61" s="120"/>
      <c r="R61" s="120"/>
      <c r="S61" s="120"/>
      <c r="T61" s="120"/>
    </row>
    <row r="62" spans="1:20" x14ac:dyDescent="0.2">
      <c r="A62" s="120"/>
      <c r="B62" s="120"/>
      <c r="C62" s="120"/>
      <c r="D62" s="120"/>
      <c r="E62" s="120"/>
      <c r="F62" s="120"/>
      <c r="G62" s="120"/>
      <c r="H62" s="120"/>
      <c r="I62" s="120"/>
      <c r="J62" s="120"/>
      <c r="K62" s="120"/>
      <c r="L62" s="120"/>
      <c r="M62" s="120"/>
      <c r="N62" s="120"/>
      <c r="O62" s="120"/>
      <c r="P62" s="120"/>
      <c r="Q62" s="120"/>
      <c r="R62" s="120"/>
      <c r="S62" s="120"/>
      <c r="T62" s="120"/>
    </row>
    <row r="63" spans="1:20" x14ac:dyDescent="0.2">
      <c r="A63" s="120"/>
      <c r="B63" s="120"/>
      <c r="C63" s="120"/>
      <c r="D63" s="120"/>
      <c r="E63" s="120"/>
      <c r="F63" s="120"/>
      <c r="G63" s="120"/>
      <c r="H63" s="120"/>
      <c r="I63" s="120"/>
      <c r="J63" s="120"/>
      <c r="K63" s="120"/>
      <c r="L63" s="120"/>
      <c r="M63" s="120"/>
      <c r="N63" s="120"/>
      <c r="O63" s="120"/>
      <c r="P63" s="120"/>
      <c r="Q63" s="120"/>
      <c r="R63" s="120"/>
      <c r="S63" s="120"/>
      <c r="T63" s="120"/>
    </row>
    <row r="64" spans="1:20" x14ac:dyDescent="0.2">
      <c r="A64" s="120"/>
      <c r="B64" s="120"/>
      <c r="C64" s="120"/>
      <c r="D64" s="120"/>
      <c r="E64" s="120"/>
      <c r="F64" s="120"/>
      <c r="G64" s="120"/>
      <c r="H64" s="120"/>
      <c r="I64" s="120"/>
      <c r="J64" s="120"/>
      <c r="K64" s="120"/>
      <c r="L64" s="120"/>
      <c r="M64" s="120"/>
      <c r="N64" s="120"/>
      <c r="O64" s="120"/>
      <c r="P64" s="120"/>
      <c r="Q64" s="120"/>
      <c r="R64" s="120"/>
      <c r="S64" s="120"/>
      <c r="T64" s="120"/>
    </row>
    <row r="65" spans="1:20" x14ac:dyDescent="0.2">
      <c r="A65" s="120"/>
      <c r="B65" s="120"/>
      <c r="C65" s="120"/>
      <c r="D65" s="120"/>
      <c r="E65" s="120"/>
      <c r="F65" s="120"/>
      <c r="G65" s="120"/>
      <c r="H65" s="120"/>
      <c r="I65" s="120"/>
      <c r="J65" s="120"/>
      <c r="K65" s="120"/>
      <c r="L65" s="120"/>
      <c r="M65" s="120"/>
      <c r="N65" s="120"/>
      <c r="O65" s="120"/>
      <c r="P65" s="120"/>
      <c r="Q65" s="120"/>
      <c r="R65" s="120"/>
      <c r="S65" s="120"/>
      <c r="T65" s="120"/>
    </row>
    <row r="66" spans="1:20" ht="17.25" x14ac:dyDescent="0.25">
      <c r="A66" s="134" t="s">
        <v>25</v>
      </c>
      <c r="B66" s="134"/>
      <c r="C66" s="134"/>
      <c r="D66" s="134"/>
      <c r="E66" s="134"/>
      <c r="F66" s="132" t="str">
        <f>IF(A56=0," ",(RSQ(A56:A65,F56:F65)))</f>
        <v xml:space="preserve"> </v>
      </c>
      <c r="G66" s="132"/>
      <c r="H66" s="132"/>
      <c r="I66" s="132"/>
      <c r="J66" s="132"/>
      <c r="K66" s="133"/>
      <c r="L66" s="133"/>
      <c r="M66" s="133"/>
      <c r="N66" s="133"/>
      <c r="O66" s="133"/>
      <c r="P66" s="132" t="str">
        <f>IF(K56=0," ",(RSQ(K56:K65,P56:P65)))</f>
        <v xml:space="preserve"> </v>
      </c>
      <c r="Q66" s="132"/>
      <c r="R66" s="132"/>
      <c r="S66" s="132"/>
      <c r="T66" s="132"/>
    </row>
    <row r="67" spans="1:20" x14ac:dyDescent="0.2">
      <c r="A67" s="4"/>
      <c r="B67" s="4"/>
      <c r="C67" s="4"/>
    </row>
  </sheetData>
  <sheetProtection algorithmName="SHA-512" hashValue="njCAh/kNO9Mmla5Yrb1qwoIMp7xrwzvrwVWjFXHtg2GrrL1CJH7JX+vgpVRaYCl37kp5VXSuNYk2iIxjDskomw==" saltValue="LSjgctAmp4t3JL5lcV4rEg==" spinCount="100000" sheet="1" objects="1" scenarios="1"/>
  <mergeCells count="125">
    <mergeCell ref="G11:T11"/>
    <mergeCell ref="G12:T12"/>
    <mergeCell ref="A66:E66"/>
    <mergeCell ref="F66:J66"/>
    <mergeCell ref="K66:O66"/>
    <mergeCell ref="P66:T66"/>
    <mergeCell ref="A64:E64"/>
    <mergeCell ref="F64:J64"/>
    <mergeCell ref="K64:O64"/>
    <mergeCell ref="P64:T64"/>
    <mergeCell ref="A65:E65"/>
    <mergeCell ref="F65:J65"/>
    <mergeCell ref="K65:O65"/>
    <mergeCell ref="P65:T65"/>
    <mergeCell ref="A62:E62"/>
    <mergeCell ref="F62:J62"/>
    <mergeCell ref="K62:O62"/>
    <mergeCell ref="P62:T62"/>
    <mergeCell ref="A63:E63"/>
    <mergeCell ref="F63:J63"/>
    <mergeCell ref="K63:O63"/>
    <mergeCell ref="P63:T63"/>
    <mergeCell ref="A60:E60"/>
    <mergeCell ref="F60:J60"/>
    <mergeCell ref="K60:O60"/>
    <mergeCell ref="P60:T60"/>
    <mergeCell ref="A61:E61"/>
    <mergeCell ref="F61:J61"/>
    <mergeCell ref="K61:O61"/>
    <mergeCell ref="P61:T61"/>
    <mergeCell ref="A58:E58"/>
    <mergeCell ref="F58:J58"/>
    <mergeCell ref="K58:O58"/>
    <mergeCell ref="P58:T58"/>
    <mergeCell ref="A59:E59"/>
    <mergeCell ref="F59:J59"/>
    <mergeCell ref="K59:O59"/>
    <mergeCell ref="P59:T59"/>
    <mergeCell ref="A56:E56"/>
    <mergeCell ref="F56:J56"/>
    <mergeCell ref="K56:O56"/>
    <mergeCell ref="P56:T56"/>
    <mergeCell ref="A57:E57"/>
    <mergeCell ref="F57:J57"/>
    <mergeCell ref="K57:O57"/>
    <mergeCell ref="P57:T57"/>
    <mergeCell ref="A46:E46"/>
    <mergeCell ref="F48:T48"/>
    <mergeCell ref="A54:J54"/>
    <mergeCell ref="K54:T54"/>
    <mergeCell ref="A55:E55"/>
    <mergeCell ref="F55:J55"/>
    <mergeCell ref="K55:O55"/>
    <mergeCell ref="P55:T55"/>
    <mergeCell ref="F49:T49"/>
    <mergeCell ref="A44:E44"/>
    <mergeCell ref="F44:G44"/>
    <mergeCell ref="K44:L44"/>
    <mergeCell ref="P44:Q44"/>
    <mergeCell ref="A45:E45"/>
    <mergeCell ref="F45:G45"/>
    <mergeCell ref="K45:L45"/>
    <mergeCell ref="A50:T50"/>
    <mergeCell ref="A42:E42"/>
    <mergeCell ref="F42:G42"/>
    <mergeCell ref="K42:L42"/>
    <mergeCell ref="A43:E43"/>
    <mergeCell ref="F43:G43"/>
    <mergeCell ref="K43:L43"/>
    <mergeCell ref="A40:E40"/>
    <mergeCell ref="F40:G40"/>
    <mergeCell ref="K40:L40"/>
    <mergeCell ref="A41:E41"/>
    <mergeCell ref="F41:G41"/>
    <mergeCell ref="K41:L41"/>
    <mergeCell ref="A38:E38"/>
    <mergeCell ref="F38:G38"/>
    <mergeCell ref="K38:L38"/>
    <mergeCell ref="A39:E39"/>
    <mergeCell ref="F39:G39"/>
    <mergeCell ref="K39:L39"/>
    <mergeCell ref="K34:O34"/>
    <mergeCell ref="P34:Q34"/>
    <mergeCell ref="A37:E37"/>
    <mergeCell ref="F37:J37"/>
    <mergeCell ref="K37:O37"/>
    <mergeCell ref="P37:T37"/>
    <mergeCell ref="A32:E32"/>
    <mergeCell ref="F32:G32"/>
    <mergeCell ref="K32:O32"/>
    <mergeCell ref="P32:Q32"/>
    <mergeCell ref="A35:E35"/>
    <mergeCell ref="F35:G35"/>
    <mergeCell ref="K33:O33"/>
    <mergeCell ref="P33:Q33"/>
    <mergeCell ref="A33:E33"/>
    <mergeCell ref="F33:G33"/>
    <mergeCell ref="A34:E34"/>
    <mergeCell ref="F34:G34"/>
    <mergeCell ref="K35:O35"/>
    <mergeCell ref="P35:Q35"/>
    <mergeCell ref="G26:T26"/>
    <mergeCell ref="A30:E30"/>
    <mergeCell ref="F30:J30"/>
    <mergeCell ref="A31:E31"/>
    <mergeCell ref="F31:G31"/>
    <mergeCell ref="K31:O31"/>
    <mergeCell ref="P31:Q31"/>
    <mergeCell ref="F1:T1"/>
    <mergeCell ref="G15:T15"/>
    <mergeCell ref="G20:T20"/>
    <mergeCell ref="G21:T21"/>
    <mergeCell ref="G22:T22"/>
    <mergeCell ref="G23:T23"/>
    <mergeCell ref="G16:T16"/>
    <mergeCell ref="G17:T17"/>
    <mergeCell ref="G18:T18"/>
    <mergeCell ref="G19:T19"/>
    <mergeCell ref="G25:T25"/>
    <mergeCell ref="G14:T14"/>
    <mergeCell ref="G5:T5"/>
    <mergeCell ref="G6:T6"/>
    <mergeCell ref="G7:T7"/>
    <mergeCell ref="G9:T9"/>
    <mergeCell ref="G10:T10"/>
  </mergeCells>
  <pageMargins left="0.9055118110236221" right="0.47244094488188981" top="1.3779527559055118" bottom="0.78740157480314965" header="0.31496062992125984" footer="0.31496062992125984"/>
  <pageSetup paperSize="9" orientation="portrait" r:id="rId1"/>
  <headerFooter>
    <oddHeader xml:space="preserve">&amp;L&amp;G&amp;R&amp;12Formulaire justificatif pour les mesures de l'étanchéité à l'air
Version MZ 2024.4
</oddHeader>
    <oddFooter>&amp;R Seite &amp;P</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59999389629810485"/>
  </sheetPr>
  <dimension ref="A1:V67"/>
  <sheetViews>
    <sheetView view="pageLayout" zoomScaleNormal="100" workbookViewId="0">
      <selection activeCell="G6" sqref="G6:T6"/>
    </sheetView>
  </sheetViews>
  <sheetFormatPr baseColWidth="10" defaultColWidth="11.42578125" defaultRowHeight="14.25" x14ac:dyDescent="0.2"/>
  <cols>
    <col min="1" max="4" width="4.28515625" style="1" customWidth="1"/>
    <col min="5" max="5" width="4.7109375" style="1" customWidth="1"/>
    <col min="6" max="20" width="4.28515625" style="1" customWidth="1"/>
    <col min="21" max="22" width="11.42578125" style="1" hidden="1" customWidth="1"/>
    <col min="23" max="25" width="11.42578125" style="1" customWidth="1"/>
    <col min="26" max="16384" width="11.42578125" style="1"/>
  </cols>
  <sheetData>
    <row r="1" spans="1:20" x14ac:dyDescent="0.2">
      <c r="A1" s="1" t="s">
        <v>192</v>
      </c>
      <c r="F1" s="87"/>
      <c r="G1" s="87"/>
      <c r="H1" s="87"/>
      <c r="I1" s="87"/>
      <c r="J1" s="87"/>
      <c r="K1" s="87"/>
      <c r="L1" s="87"/>
      <c r="M1" s="87"/>
      <c r="N1" s="87"/>
      <c r="O1" s="87"/>
      <c r="P1" s="87"/>
      <c r="Q1" s="87"/>
      <c r="R1" s="87"/>
      <c r="S1" s="87"/>
      <c r="T1" s="87"/>
    </row>
    <row r="2" spans="1:20" ht="7.5" customHeight="1" x14ac:dyDescent="0.2"/>
    <row r="3" spans="1:20" ht="15.75" x14ac:dyDescent="0.25">
      <c r="A3" s="5" t="s">
        <v>183</v>
      </c>
    </row>
    <row r="4" spans="1:20" ht="7.5" customHeight="1" x14ac:dyDescent="0.2"/>
    <row r="5" spans="1:20" x14ac:dyDescent="0.2">
      <c r="A5" s="4" t="s">
        <v>171</v>
      </c>
      <c r="B5" s="4"/>
      <c r="C5" s="4"/>
      <c r="D5" s="4"/>
      <c r="E5" s="4"/>
      <c r="F5" s="69"/>
      <c r="G5" s="107" t="s">
        <v>26</v>
      </c>
      <c r="H5" s="107"/>
      <c r="I5" s="107"/>
      <c r="J5" s="107"/>
      <c r="K5" s="107"/>
      <c r="L5" s="107"/>
      <c r="M5" s="107"/>
      <c r="N5" s="107"/>
      <c r="O5" s="107"/>
      <c r="P5" s="107"/>
      <c r="Q5" s="107"/>
      <c r="R5" s="107"/>
      <c r="S5" s="107"/>
      <c r="T5" s="107"/>
    </row>
    <row r="6" spans="1:20" x14ac:dyDescent="0.2">
      <c r="A6" s="4"/>
      <c r="B6" s="4"/>
      <c r="C6" s="4"/>
      <c r="D6" s="4"/>
      <c r="E6" s="4"/>
      <c r="F6" s="69"/>
      <c r="G6" s="107" t="s">
        <v>27</v>
      </c>
      <c r="H6" s="107"/>
      <c r="I6" s="107"/>
      <c r="J6" s="107"/>
      <c r="K6" s="107"/>
      <c r="L6" s="107"/>
      <c r="M6" s="107"/>
      <c r="N6" s="107"/>
      <c r="O6" s="107"/>
      <c r="P6" s="107"/>
      <c r="Q6" s="107"/>
      <c r="R6" s="107"/>
      <c r="S6" s="107"/>
      <c r="T6" s="107"/>
    </row>
    <row r="7" spans="1:20" x14ac:dyDescent="0.2">
      <c r="A7" s="4"/>
      <c r="B7" s="4"/>
      <c r="C7" s="4"/>
      <c r="D7" s="4"/>
      <c r="E7" s="4"/>
      <c r="F7" s="69"/>
      <c r="G7" s="107" t="s">
        <v>28</v>
      </c>
      <c r="H7" s="107"/>
      <c r="I7" s="107"/>
      <c r="J7" s="107"/>
      <c r="K7" s="107"/>
      <c r="L7" s="107"/>
      <c r="M7" s="107"/>
      <c r="N7" s="107"/>
      <c r="O7" s="107"/>
      <c r="P7" s="107"/>
      <c r="Q7" s="107"/>
      <c r="R7" s="107"/>
      <c r="S7" s="107"/>
      <c r="T7" s="107"/>
    </row>
    <row r="8" spans="1:20" ht="7.5" customHeight="1" x14ac:dyDescent="0.2">
      <c r="A8" s="4"/>
      <c r="B8" s="4"/>
      <c r="C8" s="4"/>
      <c r="D8" s="4"/>
      <c r="E8" s="4"/>
      <c r="F8" s="4"/>
      <c r="G8" s="4"/>
      <c r="H8" s="4"/>
      <c r="I8" s="4"/>
      <c r="J8" s="4"/>
      <c r="K8" s="4"/>
      <c r="L8" s="4"/>
      <c r="M8" s="4"/>
      <c r="N8" s="4"/>
      <c r="O8" s="4"/>
      <c r="P8" s="4"/>
      <c r="Q8" s="4"/>
      <c r="R8" s="4"/>
      <c r="S8" s="4"/>
      <c r="T8" s="4"/>
    </row>
    <row r="9" spans="1:20" x14ac:dyDescent="0.2">
      <c r="A9" s="4" t="s">
        <v>173</v>
      </c>
      <c r="B9" s="4"/>
      <c r="C9" s="4"/>
      <c r="D9" s="4"/>
      <c r="E9" s="4"/>
      <c r="F9" s="69"/>
      <c r="G9" s="107" t="s">
        <v>29</v>
      </c>
      <c r="H9" s="107"/>
      <c r="I9" s="107"/>
      <c r="J9" s="107"/>
      <c r="K9" s="107"/>
      <c r="L9" s="107"/>
      <c r="M9" s="107"/>
      <c r="N9" s="107"/>
      <c r="O9" s="107"/>
      <c r="P9" s="107"/>
      <c r="Q9" s="107"/>
      <c r="R9" s="107"/>
      <c r="S9" s="107"/>
      <c r="T9" s="107"/>
    </row>
    <row r="10" spans="1:20" x14ac:dyDescent="0.2">
      <c r="A10" s="4" t="s">
        <v>172</v>
      </c>
      <c r="B10" s="4"/>
      <c r="C10" s="4"/>
      <c r="D10" s="4"/>
      <c r="E10" s="4"/>
      <c r="F10" s="69"/>
      <c r="G10" s="107" t="s">
        <v>53</v>
      </c>
      <c r="H10" s="107"/>
      <c r="I10" s="107"/>
      <c r="J10" s="107"/>
      <c r="K10" s="107"/>
      <c r="L10" s="107"/>
      <c r="M10" s="107"/>
      <c r="N10" s="107"/>
      <c r="O10" s="107"/>
      <c r="P10" s="107"/>
      <c r="Q10" s="107"/>
      <c r="R10" s="107"/>
      <c r="S10" s="107"/>
      <c r="T10" s="107"/>
    </row>
    <row r="11" spans="1:20" x14ac:dyDescent="0.2">
      <c r="A11" s="4"/>
      <c r="B11" s="4"/>
      <c r="C11" s="4"/>
      <c r="D11" s="4"/>
      <c r="E11" s="4"/>
      <c r="F11" s="69"/>
      <c r="G11" s="107" t="s">
        <v>30</v>
      </c>
      <c r="H11" s="107"/>
      <c r="I11" s="107"/>
      <c r="J11" s="107"/>
      <c r="K11" s="107"/>
      <c r="L11" s="107"/>
      <c r="M11" s="107"/>
      <c r="N11" s="107"/>
      <c r="O11" s="107"/>
      <c r="P11" s="107"/>
      <c r="Q11" s="107"/>
      <c r="R11" s="107"/>
      <c r="S11" s="107"/>
      <c r="T11" s="107"/>
    </row>
    <row r="12" spans="1:20" x14ac:dyDescent="0.2">
      <c r="A12" s="4"/>
      <c r="B12" s="4"/>
      <c r="C12" s="4"/>
      <c r="D12" s="4"/>
      <c r="E12" s="4"/>
      <c r="F12" s="69"/>
      <c r="G12" s="107" t="s">
        <v>20</v>
      </c>
      <c r="H12" s="107"/>
      <c r="I12" s="107"/>
      <c r="J12" s="107"/>
      <c r="K12" s="107"/>
      <c r="L12" s="107"/>
      <c r="M12" s="107"/>
      <c r="N12" s="107"/>
      <c r="O12" s="107"/>
      <c r="P12" s="107"/>
      <c r="Q12" s="107"/>
      <c r="R12" s="107"/>
      <c r="S12" s="107"/>
      <c r="T12" s="107"/>
    </row>
    <row r="13" spans="1:20" ht="7.5" customHeight="1" x14ac:dyDescent="0.2">
      <c r="A13" s="4"/>
      <c r="B13" s="4"/>
      <c r="C13" s="4"/>
      <c r="D13" s="4"/>
      <c r="E13" s="4"/>
      <c r="F13" s="4"/>
      <c r="G13" s="4"/>
      <c r="H13" s="4"/>
      <c r="I13" s="4"/>
      <c r="J13" s="4"/>
      <c r="K13" s="4"/>
      <c r="L13" s="4"/>
      <c r="M13" s="4"/>
      <c r="N13" s="4"/>
      <c r="O13" s="4"/>
      <c r="P13" s="4"/>
      <c r="Q13" s="4"/>
      <c r="R13" s="4"/>
      <c r="S13" s="4"/>
      <c r="T13" s="4"/>
    </row>
    <row r="14" spans="1:20" x14ac:dyDescent="0.2">
      <c r="A14" s="4" t="s">
        <v>174</v>
      </c>
      <c r="B14" s="4"/>
      <c r="C14" s="4"/>
      <c r="D14" s="4"/>
      <c r="E14" s="4"/>
      <c r="F14" s="69"/>
      <c r="G14" s="107" t="s">
        <v>101</v>
      </c>
      <c r="H14" s="107"/>
      <c r="I14" s="107"/>
      <c r="J14" s="107"/>
      <c r="K14" s="107"/>
      <c r="L14" s="107"/>
      <c r="M14" s="107"/>
      <c r="N14" s="107"/>
      <c r="O14" s="107"/>
      <c r="P14" s="107"/>
      <c r="Q14" s="107"/>
      <c r="R14" s="107"/>
      <c r="S14" s="107"/>
      <c r="T14" s="107"/>
    </row>
    <row r="15" spans="1:20" ht="7.5" customHeight="1" x14ac:dyDescent="0.2">
      <c r="A15" s="4"/>
      <c r="B15" s="4"/>
      <c r="C15" s="4"/>
      <c r="D15" s="4"/>
      <c r="E15" s="4"/>
      <c r="F15" s="4"/>
      <c r="G15" s="107"/>
      <c r="H15" s="107"/>
      <c r="I15" s="107"/>
      <c r="J15" s="107"/>
      <c r="K15" s="107"/>
      <c r="L15" s="107"/>
      <c r="M15" s="107"/>
      <c r="N15" s="107"/>
      <c r="O15" s="107"/>
      <c r="P15" s="107"/>
      <c r="Q15" s="107"/>
      <c r="R15" s="107"/>
      <c r="S15" s="107"/>
      <c r="T15" s="107"/>
    </row>
    <row r="16" spans="1:20" x14ac:dyDescent="0.2">
      <c r="A16" s="4" t="s">
        <v>175</v>
      </c>
      <c r="B16" s="4"/>
      <c r="C16" s="4"/>
      <c r="D16" s="4"/>
      <c r="E16" s="4"/>
      <c r="F16" s="69"/>
      <c r="G16" s="107" t="s">
        <v>94</v>
      </c>
      <c r="H16" s="107"/>
      <c r="I16" s="107"/>
      <c r="J16" s="107"/>
      <c r="K16" s="107"/>
      <c r="L16" s="107"/>
      <c r="M16" s="107"/>
      <c r="N16" s="107"/>
      <c r="O16" s="107"/>
      <c r="P16" s="107"/>
      <c r="Q16" s="107"/>
      <c r="R16" s="107"/>
      <c r="S16" s="107"/>
      <c r="T16" s="107"/>
    </row>
    <row r="17" spans="1:22" x14ac:dyDescent="0.2">
      <c r="A17" s="4"/>
      <c r="B17" s="4"/>
      <c r="C17" s="4"/>
      <c r="D17" s="4"/>
      <c r="E17" s="4"/>
      <c r="F17" s="69"/>
      <c r="G17" s="107" t="s">
        <v>95</v>
      </c>
      <c r="H17" s="107"/>
      <c r="I17" s="107"/>
      <c r="J17" s="107"/>
      <c r="K17" s="107"/>
      <c r="L17" s="107"/>
      <c r="M17" s="107"/>
      <c r="N17" s="107"/>
      <c r="O17" s="107"/>
      <c r="P17" s="107"/>
      <c r="Q17" s="107"/>
      <c r="R17" s="107"/>
      <c r="S17" s="107"/>
      <c r="T17" s="107"/>
    </row>
    <row r="18" spans="1:22" x14ac:dyDescent="0.2">
      <c r="A18" s="4"/>
      <c r="B18" s="4"/>
      <c r="C18" s="4"/>
      <c r="D18" s="4"/>
      <c r="E18" s="4"/>
      <c r="F18" s="69"/>
      <c r="G18" s="107" t="s">
        <v>96</v>
      </c>
      <c r="H18" s="107"/>
      <c r="I18" s="107"/>
      <c r="J18" s="107"/>
      <c r="K18" s="107"/>
      <c r="L18" s="107"/>
      <c r="M18" s="107"/>
      <c r="N18" s="107"/>
      <c r="O18" s="107"/>
      <c r="P18" s="107"/>
      <c r="Q18" s="107"/>
      <c r="R18" s="107"/>
      <c r="S18" s="107"/>
      <c r="T18" s="107"/>
    </row>
    <row r="19" spans="1:22" x14ac:dyDescent="0.2">
      <c r="A19" s="4"/>
      <c r="B19" s="4"/>
      <c r="C19" s="4"/>
      <c r="D19" s="4"/>
      <c r="E19" s="4"/>
      <c r="F19" s="69"/>
      <c r="G19" s="107" t="s">
        <v>97</v>
      </c>
      <c r="H19" s="107"/>
      <c r="I19" s="107"/>
      <c r="J19" s="107"/>
      <c r="K19" s="107"/>
      <c r="L19" s="107"/>
      <c r="M19" s="107"/>
      <c r="N19" s="107"/>
      <c r="O19" s="107"/>
      <c r="P19" s="107"/>
      <c r="Q19" s="107"/>
      <c r="R19" s="107"/>
      <c r="S19" s="107"/>
      <c r="T19" s="107"/>
    </row>
    <row r="20" spans="1:22" x14ac:dyDescent="0.2">
      <c r="B20" s="4"/>
      <c r="C20" s="4"/>
      <c r="D20" s="4"/>
      <c r="E20" s="4"/>
      <c r="F20" s="69"/>
      <c r="G20" s="107" t="s">
        <v>98</v>
      </c>
      <c r="H20" s="107"/>
      <c r="I20" s="107"/>
      <c r="J20" s="107"/>
      <c r="K20" s="107"/>
      <c r="L20" s="107"/>
      <c r="M20" s="107"/>
      <c r="N20" s="107"/>
      <c r="O20" s="107"/>
      <c r="P20" s="107"/>
      <c r="Q20" s="107"/>
      <c r="R20" s="107"/>
      <c r="S20" s="107"/>
      <c r="T20" s="107"/>
    </row>
    <row r="21" spans="1:22" ht="7.5" customHeight="1" x14ac:dyDescent="0.2">
      <c r="B21" s="4"/>
      <c r="C21" s="4"/>
      <c r="D21" s="4"/>
      <c r="E21" s="4"/>
      <c r="F21" s="4"/>
      <c r="G21" s="107"/>
      <c r="H21" s="107"/>
      <c r="I21" s="107"/>
      <c r="J21" s="107"/>
      <c r="K21" s="107"/>
      <c r="L21" s="107"/>
      <c r="M21" s="107"/>
      <c r="N21" s="107"/>
      <c r="O21" s="107"/>
      <c r="P21" s="107"/>
      <c r="Q21" s="107"/>
      <c r="R21" s="107"/>
      <c r="S21" s="107"/>
      <c r="T21" s="107"/>
    </row>
    <row r="22" spans="1:22" ht="14.25" customHeight="1" x14ac:dyDescent="0.2">
      <c r="A22" s="4" t="s">
        <v>31</v>
      </c>
      <c r="B22" s="4"/>
      <c r="C22" s="4"/>
      <c r="D22" s="4"/>
      <c r="E22" s="4"/>
      <c r="F22" s="69"/>
      <c r="G22" s="108" t="s">
        <v>99</v>
      </c>
      <c r="H22" s="108"/>
      <c r="I22" s="108"/>
      <c r="J22" s="108"/>
      <c r="K22" s="108"/>
      <c r="L22" s="108"/>
      <c r="M22" s="108"/>
      <c r="N22" s="108"/>
      <c r="O22" s="108"/>
      <c r="P22" s="108"/>
      <c r="Q22" s="108"/>
      <c r="R22" s="108"/>
      <c r="S22" s="108"/>
      <c r="T22" s="108"/>
    </row>
    <row r="23" spans="1:22" ht="14.25" customHeight="1" x14ac:dyDescent="0.2">
      <c r="A23" s="4" t="s">
        <v>176</v>
      </c>
      <c r="B23" s="4"/>
      <c r="C23" s="4"/>
      <c r="D23" s="4"/>
      <c r="E23" s="4"/>
      <c r="F23" s="69"/>
      <c r="G23" s="108" t="s">
        <v>100</v>
      </c>
      <c r="H23" s="108"/>
      <c r="I23" s="108"/>
      <c r="J23" s="108"/>
      <c r="K23" s="108"/>
      <c r="L23" s="108"/>
      <c r="M23" s="108"/>
      <c r="N23" s="108"/>
      <c r="O23" s="108"/>
      <c r="P23" s="108"/>
      <c r="Q23" s="108"/>
      <c r="R23" s="108"/>
      <c r="S23" s="108"/>
      <c r="T23" s="108"/>
    </row>
    <row r="24" spans="1:22" ht="7.5" customHeight="1" x14ac:dyDescent="0.2">
      <c r="A24" s="4"/>
      <c r="B24" s="4"/>
      <c r="C24" s="4"/>
      <c r="D24" s="4"/>
      <c r="E24" s="4"/>
      <c r="F24" s="4"/>
      <c r="G24" s="4"/>
      <c r="H24" s="4"/>
      <c r="I24" s="4"/>
      <c r="J24" s="4"/>
      <c r="K24" s="4"/>
      <c r="L24" s="4"/>
      <c r="M24" s="4"/>
      <c r="N24" s="4"/>
      <c r="O24" s="4"/>
      <c r="P24" s="4"/>
      <c r="Q24" s="4"/>
      <c r="R24" s="4"/>
      <c r="S24" s="4"/>
      <c r="T24" s="4"/>
    </row>
    <row r="25" spans="1:22" x14ac:dyDescent="0.2">
      <c r="A25" s="4" t="s">
        <v>177</v>
      </c>
      <c r="B25" s="4"/>
      <c r="C25" s="4"/>
      <c r="D25" s="4"/>
      <c r="E25" s="4"/>
      <c r="F25" s="69"/>
      <c r="G25" s="107" t="s">
        <v>103</v>
      </c>
      <c r="H25" s="107"/>
      <c r="I25" s="107"/>
      <c r="J25" s="107"/>
      <c r="K25" s="107"/>
      <c r="L25" s="107"/>
      <c r="M25" s="107"/>
      <c r="N25" s="107"/>
      <c r="O25" s="107"/>
      <c r="P25" s="107"/>
      <c r="Q25" s="107"/>
      <c r="R25" s="107"/>
      <c r="S25" s="107"/>
      <c r="T25" s="107"/>
    </row>
    <row r="26" spans="1:22" x14ac:dyDescent="0.2">
      <c r="A26" s="4"/>
      <c r="B26" s="4"/>
      <c r="C26" s="4"/>
      <c r="D26" s="4"/>
      <c r="E26" s="4"/>
      <c r="F26" s="69"/>
      <c r="G26" s="107" t="s">
        <v>167</v>
      </c>
      <c r="H26" s="107"/>
      <c r="I26" s="107"/>
      <c r="J26" s="107"/>
      <c r="K26" s="107"/>
      <c r="L26" s="107"/>
      <c r="M26" s="107"/>
      <c r="N26" s="107"/>
      <c r="O26" s="107"/>
      <c r="P26" s="107"/>
      <c r="Q26" s="107"/>
      <c r="R26" s="107"/>
      <c r="S26" s="107"/>
      <c r="T26" s="107"/>
    </row>
    <row r="28" spans="1:22" ht="15" x14ac:dyDescent="0.25">
      <c r="A28" s="17" t="s">
        <v>8</v>
      </c>
    </row>
    <row r="29" spans="1:22" ht="9.75" customHeight="1" x14ac:dyDescent="0.25">
      <c r="A29" s="17"/>
    </row>
    <row r="30" spans="1:22" ht="18.600000000000001" customHeight="1" x14ac:dyDescent="0.2">
      <c r="A30" s="109" t="s">
        <v>32</v>
      </c>
      <c r="B30" s="109"/>
      <c r="C30" s="109"/>
      <c r="D30" s="109"/>
      <c r="E30" s="109"/>
      <c r="F30" s="110"/>
      <c r="G30" s="111"/>
      <c r="H30" s="111"/>
      <c r="I30" s="111"/>
      <c r="J30" s="112"/>
      <c r="K30" s="4"/>
      <c r="L30" s="4"/>
      <c r="M30" s="4"/>
      <c r="N30" s="4"/>
      <c r="O30" s="4"/>
      <c r="P30" s="4"/>
      <c r="Q30" s="4"/>
      <c r="R30" s="4"/>
      <c r="S30" s="4"/>
      <c r="T30" s="4"/>
    </row>
    <row r="31" spans="1:22" ht="27.75" customHeight="1" x14ac:dyDescent="0.2">
      <c r="A31" s="100" t="s">
        <v>149</v>
      </c>
      <c r="B31" s="113"/>
      <c r="C31" s="113"/>
      <c r="D31" s="113"/>
      <c r="E31" s="101"/>
      <c r="F31" s="114"/>
      <c r="G31" s="115"/>
      <c r="H31" s="33" t="s">
        <v>33</v>
      </c>
      <c r="I31" s="33"/>
      <c r="J31" s="34"/>
      <c r="K31" s="100" t="s">
        <v>55</v>
      </c>
      <c r="L31" s="113"/>
      <c r="M31" s="113"/>
      <c r="N31" s="113"/>
      <c r="O31" s="101"/>
      <c r="P31" s="114"/>
      <c r="Q31" s="115"/>
      <c r="R31" s="33" t="s">
        <v>34</v>
      </c>
      <c r="S31" s="33"/>
      <c r="T31" s="34"/>
      <c r="U31" s="1">
        <f>IF(Justificatif!$F$30="Minergie",V31,IF(Justificatif!$F$30="Minergie-P",V32,IF(Justificatif!$F$30="Minergie-A",V33,0)))</f>
        <v>0</v>
      </c>
      <c r="V31" s="1">
        <f>IF(Justificatif!$F$32="Nouvelle construction",(F31*1.2+F33*12+F34*6)/(F31+F33+F34),IF(Justificatif!$F$32="Rénovation",(F32*1.6+F33*12+F34*6)/SUM(F32:F34),IF(Justificatif!$F$32="Nouvelle construction / rénovation",(F31*0.8+F32*1.6+F33*12+F34*6)/SUM(F31:F34),0)))</f>
        <v>0</v>
      </c>
    </row>
    <row r="32" spans="1:22" ht="27.75" customHeight="1" x14ac:dyDescent="0.2">
      <c r="A32" s="100" t="s">
        <v>168</v>
      </c>
      <c r="B32" s="113"/>
      <c r="C32" s="113"/>
      <c r="D32" s="113"/>
      <c r="E32" s="101"/>
      <c r="F32" s="114"/>
      <c r="G32" s="115"/>
      <c r="H32" s="33" t="s">
        <v>33</v>
      </c>
      <c r="I32" s="33"/>
      <c r="J32" s="34"/>
      <c r="K32" s="100" t="s">
        <v>56</v>
      </c>
      <c r="L32" s="113"/>
      <c r="M32" s="113"/>
      <c r="N32" s="113"/>
      <c r="O32" s="101"/>
      <c r="P32" s="114"/>
      <c r="Q32" s="115"/>
      <c r="R32" s="33" t="s">
        <v>34</v>
      </c>
      <c r="S32" s="33"/>
      <c r="T32" s="34"/>
      <c r="V32" s="1">
        <f>IF(Justificatif!$F$32="Nouvelle construction",(F31*0.8+F33*12+F34*6)/(F31+F33+F34),IF(Justificatif!$F$32="Rénovation",(F32*1.6+F33*12+F34*6)/SUM(F32:F34),IF(Justificatif!$F$32="Nouvelle construction / rénovation",(F31*0.8+F32*1.6+F33*12+F34*6)/SUM(F31:F34),0)))</f>
        <v>0</v>
      </c>
    </row>
    <row r="33" spans="1:22" ht="14.25" customHeight="1" x14ac:dyDescent="0.2">
      <c r="A33" s="100" t="s">
        <v>169</v>
      </c>
      <c r="B33" s="113"/>
      <c r="C33" s="113"/>
      <c r="D33" s="113"/>
      <c r="E33" s="101"/>
      <c r="F33" s="114"/>
      <c r="G33" s="115"/>
      <c r="H33" s="33" t="s">
        <v>33</v>
      </c>
      <c r="I33" s="33"/>
      <c r="J33" s="34"/>
      <c r="K33" s="116" t="s">
        <v>35</v>
      </c>
      <c r="L33" s="117"/>
      <c r="M33" s="117"/>
      <c r="N33" s="117"/>
      <c r="O33" s="118"/>
      <c r="P33" s="114"/>
      <c r="Q33" s="115"/>
      <c r="R33" s="33" t="s">
        <v>36</v>
      </c>
      <c r="S33" s="33"/>
      <c r="T33" s="34"/>
      <c r="V33" s="1">
        <f>IF(Justificatif!$F$32="Nouvelle construction",(F31*0.8+F33*12+F34*6)/(F31+F33+F34),IF(Justificatif!$F$32="Rénovation",(F32*1.6+F33*12+F34*6)/SUM(F32:F34),IF(Justificatif!$F$32="Nouvelle construction / rénovation",(F31*0.8+F32*1.6+F33*12+F34*6)/SUM(F31:F34),0)))</f>
        <v>0</v>
      </c>
    </row>
    <row r="34" spans="1:22" ht="14.25" customHeight="1" x14ac:dyDescent="0.2">
      <c r="A34" s="100" t="s">
        <v>170</v>
      </c>
      <c r="B34" s="113"/>
      <c r="C34" s="113"/>
      <c r="D34" s="113"/>
      <c r="E34" s="101"/>
      <c r="F34" s="114"/>
      <c r="G34" s="115"/>
      <c r="H34" s="33" t="s">
        <v>33</v>
      </c>
      <c r="I34" s="33"/>
      <c r="J34" s="34"/>
      <c r="K34" s="116" t="s">
        <v>37</v>
      </c>
      <c r="L34" s="117"/>
      <c r="M34" s="117"/>
      <c r="N34" s="117"/>
      <c r="O34" s="118"/>
      <c r="P34" s="114"/>
      <c r="Q34" s="115"/>
      <c r="R34" s="33" t="s">
        <v>38</v>
      </c>
      <c r="S34" s="33"/>
      <c r="T34" s="34"/>
    </row>
    <row r="35" spans="1:22" ht="15.75" x14ac:dyDescent="0.3">
      <c r="A35" s="116" t="s">
        <v>216</v>
      </c>
      <c r="B35" s="117"/>
      <c r="C35" s="117"/>
      <c r="D35" s="117"/>
      <c r="E35" s="118"/>
      <c r="F35" s="105" t="str">
        <f>IF(F31=0," ",SUM(F31:G34))</f>
        <v xml:space="preserve"> </v>
      </c>
      <c r="G35" s="119"/>
      <c r="H35" s="33" t="s">
        <v>33</v>
      </c>
      <c r="I35" s="33"/>
      <c r="J35" s="34"/>
      <c r="K35" s="116" t="s">
        <v>83</v>
      </c>
      <c r="L35" s="117"/>
      <c r="M35" s="117"/>
      <c r="N35" s="117"/>
      <c r="O35" s="118"/>
      <c r="P35" s="114"/>
      <c r="Q35" s="115"/>
      <c r="R35" s="33" t="s">
        <v>215</v>
      </c>
      <c r="S35" s="33"/>
      <c r="T35" s="34"/>
    </row>
    <row r="36" spans="1:22" x14ac:dyDescent="0.2">
      <c r="K36" s="4"/>
      <c r="L36" s="4"/>
      <c r="M36" s="4"/>
      <c r="N36" s="4"/>
      <c r="O36" s="4"/>
      <c r="P36" s="4"/>
      <c r="Q36" s="4"/>
      <c r="R36" s="4"/>
      <c r="S36" s="4"/>
      <c r="T36" s="4"/>
    </row>
    <row r="37" spans="1:22" x14ac:dyDescent="0.2">
      <c r="A37" s="144"/>
      <c r="B37" s="145"/>
      <c r="C37" s="145"/>
      <c r="D37" s="145"/>
      <c r="E37" s="146"/>
      <c r="F37" s="129" t="s">
        <v>9</v>
      </c>
      <c r="G37" s="130"/>
      <c r="H37" s="130"/>
      <c r="I37" s="130"/>
      <c r="J37" s="131"/>
      <c r="K37" s="129" t="s">
        <v>10</v>
      </c>
      <c r="L37" s="130"/>
      <c r="M37" s="130"/>
      <c r="N37" s="130"/>
      <c r="O37" s="131"/>
      <c r="P37" s="129" t="s">
        <v>11</v>
      </c>
      <c r="Q37" s="130"/>
      <c r="R37" s="130"/>
      <c r="S37" s="130"/>
      <c r="T37" s="131"/>
    </row>
    <row r="38" spans="1:22" ht="15.75" x14ac:dyDescent="0.3">
      <c r="A38" s="116" t="s">
        <v>46</v>
      </c>
      <c r="B38" s="117"/>
      <c r="C38" s="117"/>
      <c r="D38" s="117"/>
      <c r="E38" s="118"/>
      <c r="F38" s="114"/>
      <c r="G38" s="115"/>
      <c r="H38" s="33" t="s">
        <v>39</v>
      </c>
      <c r="I38" s="33"/>
      <c r="J38" s="34"/>
      <c r="K38" s="114"/>
      <c r="L38" s="115"/>
      <c r="M38" s="33" t="s">
        <v>39</v>
      </c>
      <c r="N38" s="33"/>
      <c r="O38" s="34"/>
      <c r="P38" s="35"/>
      <c r="Q38" s="4"/>
      <c r="R38" s="4"/>
      <c r="S38" s="4"/>
      <c r="T38" s="36"/>
    </row>
    <row r="39" spans="1:22" ht="15.75" x14ac:dyDescent="0.3">
      <c r="A39" s="116" t="s">
        <v>47</v>
      </c>
      <c r="B39" s="117"/>
      <c r="C39" s="117"/>
      <c r="D39" s="117"/>
      <c r="E39" s="118"/>
      <c r="F39" s="114"/>
      <c r="G39" s="115"/>
      <c r="H39" s="33" t="s">
        <v>48</v>
      </c>
      <c r="I39" s="33"/>
      <c r="J39" s="34"/>
      <c r="K39" s="114"/>
      <c r="L39" s="115"/>
      <c r="M39" s="33" t="s">
        <v>48</v>
      </c>
      <c r="N39" s="33"/>
      <c r="O39" s="34"/>
      <c r="P39" s="35"/>
      <c r="Q39" s="4"/>
      <c r="R39" s="4"/>
      <c r="S39" s="4"/>
      <c r="T39" s="36"/>
    </row>
    <row r="40" spans="1:22" x14ac:dyDescent="0.2">
      <c r="A40" s="140" t="s">
        <v>49</v>
      </c>
      <c r="B40" s="141"/>
      <c r="C40" s="141"/>
      <c r="D40" s="141"/>
      <c r="E40" s="142"/>
      <c r="F40" s="127"/>
      <c r="G40" s="128"/>
      <c r="H40" s="4" t="s">
        <v>40</v>
      </c>
      <c r="I40" s="4"/>
      <c r="J40" s="36"/>
      <c r="K40" s="127"/>
      <c r="L40" s="128"/>
      <c r="M40" s="4" t="s">
        <v>40</v>
      </c>
      <c r="N40" s="4"/>
      <c r="O40" s="36"/>
      <c r="P40" s="35"/>
      <c r="Q40" s="4"/>
      <c r="R40" s="4"/>
      <c r="S40" s="4"/>
      <c r="T40" s="36"/>
    </row>
    <row r="41" spans="1:22" x14ac:dyDescent="0.2">
      <c r="A41" s="123" t="s">
        <v>50</v>
      </c>
      <c r="B41" s="124"/>
      <c r="C41" s="124"/>
      <c r="D41" s="124"/>
      <c r="E41" s="143"/>
      <c r="F41" s="123"/>
      <c r="G41" s="124"/>
      <c r="H41" s="23"/>
      <c r="I41" s="23"/>
      <c r="J41" s="37"/>
      <c r="K41" s="123"/>
      <c r="L41" s="124"/>
      <c r="M41" s="23"/>
      <c r="N41" s="23"/>
      <c r="O41" s="37"/>
      <c r="P41" s="35"/>
      <c r="Q41" s="4"/>
      <c r="R41" s="4"/>
      <c r="S41" s="4"/>
      <c r="T41" s="36"/>
    </row>
    <row r="42" spans="1:22" x14ac:dyDescent="0.2">
      <c r="A42" s="140" t="s">
        <v>41</v>
      </c>
      <c r="B42" s="141"/>
      <c r="C42" s="141"/>
      <c r="D42" s="141"/>
      <c r="E42" s="142"/>
      <c r="F42" s="125"/>
      <c r="G42" s="126"/>
      <c r="H42" s="4" t="s">
        <v>40</v>
      </c>
      <c r="I42" s="4"/>
      <c r="J42" s="36"/>
      <c r="K42" s="125"/>
      <c r="L42" s="126"/>
      <c r="M42" s="4" t="s">
        <v>40</v>
      </c>
      <c r="N42" s="4"/>
      <c r="O42" s="36"/>
      <c r="P42" s="35"/>
      <c r="Q42" s="4"/>
      <c r="R42" s="4"/>
      <c r="S42" s="4"/>
      <c r="T42" s="36"/>
    </row>
    <row r="43" spans="1:22" x14ac:dyDescent="0.2">
      <c r="A43" s="123" t="s">
        <v>42</v>
      </c>
      <c r="B43" s="124"/>
      <c r="C43" s="124"/>
      <c r="D43" s="124"/>
      <c r="E43" s="143"/>
      <c r="F43" s="123"/>
      <c r="G43" s="124"/>
      <c r="H43" s="23"/>
      <c r="I43" s="23"/>
      <c r="J43" s="37"/>
      <c r="K43" s="123"/>
      <c r="L43" s="124"/>
      <c r="M43" s="23"/>
      <c r="N43" s="23"/>
      <c r="O43" s="37"/>
      <c r="P43" s="35"/>
      <c r="Q43" s="4"/>
      <c r="R43" s="4"/>
      <c r="S43" s="4"/>
      <c r="T43" s="36"/>
    </row>
    <row r="44" spans="1:22" ht="15.75" x14ac:dyDescent="0.3">
      <c r="A44" s="140" t="s">
        <v>84</v>
      </c>
      <c r="B44" s="141"/>
      <c r="C44" s="141"/>
      <c r="D44" s="141"/>
      <c r="E44" s="142"/>
      <c r="F44" s="121" t="str">
        <f>IF(F38=0," ",F38/SUM(F31:G34))</f>
        <v xml:space="preserve"> </v>
      </c>
      <c r="G44" s="122"/>
      <c r="H44" s="4" t="s">
        <v>43</v>
      </c>
      <c r="I44" s="4"/>
      <c r="J44" s="36"/>
      <c r="K44" s="121" t="str">
        <f>IF(K38=0," ",K38/SUM(F31:G34))</f>
        <v xml:space="preserve"> </v>
      </c>
      <c r="L44" s="122"/>
      <c r="M44" s="4" t="s">
        <v>43</v>
      </c>
      <c r="N44" s="4"/>
      <c r="O44" s="36"/>
      <c r="P44" s="121" t="str">
        <f>IF(F38=0," ",(F44+K44)/2)</f>
        <v xml:space="preserve"> </v>
      </c>
      <c r="Q44" s="122"/>
      <c r="R44" s="38" t="s">
        <v>43</v>
      </c>
      <c r="S44" s="39"/>
      <c r="T44" s="40"/>
    </row>
    <row r="45" spans="1:22" ht="15.75" x14ac:dyDescent="0.3">
      <c r="A45" s="123" t="s">
        <v>85</v>
      </c>
      <c r="B45" s="124"/>
      <c r="C45" s="124"/>
      <c r="D45" s="124"/>
      <c r="E45" s="143"/>
      <c r="F45" s="123"/>
      <c r="G45" s="124"/>
      <c r="H45" s="23"/>
      <c r="I45" s="23"/>
      <c r="J45" s="37"/>
      <c r="K45" s="123"/>
      <c r="L45" s="124"/>
      <c r="M45" s="23"/>
      <c r="N45" s="23"/>
      <c r="O45" s="37"/>
      <c r="P45" s="41"/>
      <c r="Q45" s="23"/>
      <c r="R45" s="42"/>
      <c r="S45" s="23"/>
      <c r="T45" s="37"/>
    </row>
    <row r="46" spans="1:22" x14ac:dyDescent="0.2">
      <c r="A46" s="116" t="s">
        <v>54</v>
      </c>
      <c r="B46" s="117"/>
      <c r="C46" s="117"/>
      <c r="D46" s="117"/>
      <c r="E46" s="118"/>
      <c r="F46" s="41" t="s">
        <v>44</v>
      </c>
      <c r="G46" s="43"/>
      <c r="H46" s="23" t="s">
        <v>45</v>
      </c>
      <c r="I46" s="23"/>
      <c r="J46" s="37"/>
      <c r="K46" s="41" t="s">
        <v>44</v>
      </c>
      <c r="L46" s="43"/>
      <c r="M46" s="23" t="s">
        <v>45</v>
      </c>
      <c r="N46" s="23"/>
      <c r="O46" s="37"/>
      <c r="P46" s="41" t="s">
        <v>44</v>
      </c>
      <c r="Q46" s="43"/>
      <c r="R46" s="23" t="s">
        <v>45</v>
      </c>
      <c r="S46" s="23"/>
      <c r="T46" s="37"/>
    </row>
    <row r="48" spans="1:22" ht="27.75" customHeight="1" x14ac:dyDescent="0.2">
      <c r="A48" s="81" t="s">
        <v>12</v>
      </c>
      <c r="B48" s="82"/>
      <c r="C48" s="82"/>
      <c r="D48" s="82"/>
      <c r="E48" s="82"/>
      <c r="F48" s="137" t="s">
        <v>147</v>
      </c>
      <c r="G48" s="137"/>
      <c r="H48" s="137"/>
      <c r="I48" s="137"/>
      <c r="J48" s="137"/>
      <c r="K48" s="137"/>
      <c r="L48" s="137"/>
      <c r="M48" s="137"/>
      <c r="N48" s="137"/>
      <c r="O48" s="137"/>
      <c r="P48" s="137"/>
      <c r="Q48" s="137"/>
      <c r="R48" s="137"/>
      <c r="S48" s="137"/>
      <c r="T48" s="137"/>
    </row>
    <row r="49" spans="1:20" ht="14.25" customHeight="1" x14ac:dyDescent="0.2">
      <c r="A49" s="83"/>
      <c r="B49" s="83"/>
      <c r="C49" s="83"/>
      <c r="D49" s="83"/>
      <c r="E49" s="83"/>
      <c r="F49" s="138" t="s">
        <v>148</v>
      </c>
      <c r="G49" s="138"/>
      <c r="H49" s="138"/>
      <c r="I49" s="138"/>
      <c r="J49" s="138"/>
      <c r="K49" s="138"/>
      <c r="L49" s="138"/>
      <c r="M49" s="138"/>
      <c r="N49" s="138"/>
      <c r="O49" s="138"/>
      <c r="P49" s="138"/>
      <c r="Q49" s="138"/>
      <c r="R49" s="138"/>
      <c r="S49" s="138"/>
      <c r="T49" s="138"/>
    </row>
    <row r="50" spans="1:20" x14ac:dyDescent="0.2">
      <c r="A50" s="139" t="s">
        <v>74</v>
      </c>
      <c r="B50" s="139"/>
      <c r="C50" s="139"/>
      <c r="D50" s="139"/>
      <c r="E50" s="139"/>
      <c r="F50" s="139"/>
      <c r="G50" s="139"/>
      <c r="H50" s="139"/>
      <c r="I50" s="139"/>
      <c r="J50" s="139"/>
      <c r="K50" s="139"/>
      <c r="L50" s="139"/>
      <c r="M50" s="139"/>
      <c r="N50" s="139"/>
      <c r="O50" s="139"/>
      <c r="P50" s="139"/>
      <c r="Q50" s="139"/>
      <c r="R50" s="139"/>
      <c r="S50" s="139"/>
      <c r="T50" s="139"/>
    </row>
    <row r="52" spans="1:20" ht="27.75" x14ac:dyDescent="0.35">
      <c r="A52" s="2" t="s">
        <v>57</v>
      </c>
      <c r="B52" s="4"/>
      <c r="C52" s="4"/>
      <c r="T52" s="29" t="s">
        <v>6</v>
      </c>
    </row>
    <row r="53" spans="1:20" x14ac:dyDescent="0.2">
      <c r="A53" s="4"/>
      <c r="B53" s="4"/>
      <c r="C53" s="4"/>
    </row>
    <row r="54" spans="1:20" ht="15" customHeight="1" x14ac:dyDescent="0.2">
      <c r="A54" s="136" t="s">
        <v>17</v>
      </c>
      <c r="B54" s="136"/>
      <c r="C54" s="136"/>
      <c r="D54" s="136"/>
      <c r="E54" s="136"/>
      <c r="F54" s="136"/>
      <c r="G54" s="136"/>
      <c r="H54" s="136"/>
      <c r="I54" s="136"/>
      <c r="J54" s="136"/>
      <c r="K54" s="136" t="s">
        <v>18</v>
      </c>
      <c r="L54" s="136"/>
      <c r="M54" s="136"/>
      <c r="N54" s="136"/>
      <c r="O54" s="136"/>
      <c r="P54" s="136"/>
      <c r="Q54" s="136"/>
      <c r="R54" s="136"/>
      <c r="S54" s="136"/>
      <c r="T54" s="136"/>
    </row>
    <row r="55" spans="1:20" ht="33.75" customHeight="1" x14ac:dyDescent="0.2">
      <c r="A55" s="135" t="s">
        <v>19</v>
      </c>
      <c r="B55" s="135"/>
      <c r="C55" s="135"/>
      <c r="D55" s="135"/>
      <c r="E55" s="135"/>
      <c r="F55" s="135" t="s">
        <v>144</v>
      </c>
      <c r="G55" s="135"/>
      <c r="H55" s="135"/>
      <c r="I55" s="135"/>
      <c r="J55" s="135"/>
      <c r="K55" s="135" t="s">
        <v>19</v>
      </c>
      <c r="L55" s="135"/>
      <c r="M55" s="135"/>
      <c r="N55" s="135"/>
      <c r="O55" s="135"/>
      <c r="P55" s="135" t="s">
        <v>145</v>
      </c>
      <c r="Q55" s="135"/>
      <c r="R55" s="135"/>
      <c r="S55" s="135"/>
      <c r="T55" s="135"/>
    </row>
    <row r="56" spans="1:20" x14ac:dyDescent="0.2">
      <c r="A56" s="120"/>
      <c r="B56" s="120"/>
      <c r="C56" s="120"/>
      <c r="D56" s="120"/>
      <c r="E56" s="120"/>
      <c r="F56" s="120"/>
      <c r="G56" s="120"/>
      <c r="H56" s="120"/>
      <c r="I56" s="120"/>
      <c r="J56" s="120"/>
      <c r="K56" s="120"/>
      <c r="L56" s="120"/>
      <c r="M56" s="120"/>
      <c r="N56" s="120"/>
      <c r="O56" s="120"/>
      <c r="P56" s="120"/>
      <c r="Q56" s="120"/>
      <c r="R56" s="120"/>
      <c r="S56" s="120"/>
      <c r="T56" s="120"/>
    </row>
    <row r="57" spans="1:20" x14ac:dyDescent="0.2">
      <c r="A57" s="120"/>
      <c r="B57" s="120"/>
      <c r="C57" s="120"/>
      <c r="D57" s="120"/>
      <c r="E57" s="120"/>
      <c r="F57" s="120"/>
      <c r="G57" s="120"/>
      <c r="H57" s="120"/>
      <c r="I57" s="120"/>
      <c r="J57" s="120"/>
      <c r="K57" s="120"/>
      <c r="L57" s="120"/>
      <c r="M57" s="120"/>
      <c r="N57" s="120"/>
      <c r="O57" s="120"/>
      <c r="P57" s="120"/>
      <c r="Q57" s="120"/>
      <c r="R57" s="120"/>
      <c r="S57" s="120"/>
      <c r="T57" s="120"/>
    </row>
    <row r="58" spans="1:20" x14ac:dyDescent="0.2">
      <c r="A58" s="120"/>
      <c r="B58" s="120"/>
      <c r="C58" s="120"/>
      <c r="D58" s="120"/>
      <c r="E58" s="120"/>
      <c r="F58" s="120"/>
      <c r="G58" s="120"/>
      <c r="H58" s="120"/>
      <c r="I58" s="120"/>
      <c r="J58" s="120"/>
      <c r="K58" s="120"/>
      <c r="L58" s="120"/>
      <c r="M58" s="120"/>
      <c r="N58" s="120"/>
      <c r="O58" s="120"/>
      <c r="P58" s="120"/>
      <c r="Q58" s="120"/>
      <c r="R58" s="120"/>
      <c r="S58" s="120"/>
      <c r="T58" s="120"/>
    </row>
    <row r="59" spans="1:20" x14ac:dyDescent="0.2">
      <c r="A59" s="120"/>
      <c r="B59" s="120"/>
      <c r="C59" s="120"/>
      <c r="D59" s="120"/>
      <c r="E59" s="120"/>
      <c r="F59" s="120"/>
      <c r="G59" s="120"/>
      <c r="H59" s="120"/>
      <c r="I59" s="120"/>
      <c r="J59" s="120"/>
      <c r="K59" s="120"/>
      <c r="L59" s="120"/>
      <c r="M59" s="120"/>
      <c r="N59" s="120"/>
      <c r="O59" s="120"/>
      <c r="P59" s="120"/>
      <c r="Q59" s="120"/>
      <c r="R59" s="120"/>
      <c r="S59" s="120"/>
      <c r="T59" s="120"/>
    </row>
    <row r="60" spans="1:20" x14ac:dyDescent="0.2">
      <c r="A60" s="120"/>
      <c r="B60" s="120"/>
      <c r="C60" s="120"/>
      <c r="D60" s="120"/>
      <c r="E60" s="120"/>
      <c r="F60" s="120"/>
      <c r="G60" s="120"/>
      <c r="H60" s="120"/>
      <c r="I60" s="120"/>
      <c r="J60" s="120"/>
      <c r="K60" s="120"/>
      <c r="L60" s="120"/>
      <c r="M60" s="120"/>
      <c r="N60" s="120"/>
      <c r="O60" s="120"/>
      <c r="P60" s="120"/>
      <c r="Q60" s="120"/>
      <c r="R60" s="120"/>
      <c r="S60" s="120"/>
      <c r="T60" s="120"/>
    </row>
    <row r="61" spans="1:20" x14ac:dyDescent="0.2">
      <c r="A61" s="120"/>
      <c r="B61" s="120"/>
      <c r="C61" s="120"/>
      <c r="D61" s="120"/>
      <c r="E61" s="120"/>
      <c r="F61" s="120"/>
      <c r="G61" s="120"/>
      <c r="H61" s="120"/>
      <c r="I61" s="120"/>
      <c r="J61" s="120"/>
      <c r="K61" s="120"/>
      <c r="L61" s="120"/>
      <c r="M61" s="120"/>
      <c r="N61" s="120"/>
      <c r="O61" s="120"/>
      <c r="P61" s="120"/>
      <c r="Q61" s="120"/>
      <c r="R61" s="120"/>
      <c r="S61" s="120"/>
      <c r="T61" s="120"/>
    </row>
    <row r="62" spans="1:20" x14ac:dyDescent="0.2">
      <c r="A62" s="120"/>
      <c r="B62" s="120"/>
      <c r="C62" s="120"/>
      <c r="D62" s="120"/>
      <c r="E62" s="120"/>
      <c r="F62" s="120"/>
      <c r="G62" s="120"/>
      <c r="H62" s="120"/>
      <c r="I62" s="120"/>
      <c r="J62" s="120"/>
      <c r="K62" s="120"/>
      <c r="L62" s="120"/>
      <c r="M62" s="120"/>
      <c r="N62" s="120"/>
      <c r="O62" s="120"/>
      <c r="P62" s="120"/>
      <c r="Q62" s="120"/>
      <c r="R62" s="120"/>
      <c r="S62" s="120"/>
      <c r="T62" s="120"/>
    </row>
    <row r="63" spans="1:20" x14ac:dyDescent="0.2">
      <c r="A63" s="120"/>
      <c r="B63" s="120"/>
      <c r="C63" s="120"/>
      <c r="D63" s="120"/>
      <c r="E63" s="120"/>
      <c r="F63" s="120"/>
      <c r="G63" s="120"/>
      <c r="H63" s="120"/>
      <c r="I63" s="120"/>
      <c r="J63" s="120"/>
      <c r="K63" s="120"/>
      <c r="L63" s="120"/>
      <c r="M63" s="120"/>
      <c r="N63" s="120"/>
      <c r="O63" s="120"/>
      <c r="P63" s="120"/>
      <c r="Q63" s="120"/>
      <c r="R63" s="120"/>
      <c r="S63" s="120"/>
      <c r="T63" s="120"/>
    </row>
    <row r="64" spans="1:20" x14ac:dyDescent="0.2">
      <c r="A64" s="120"/>
      <c r="B64" s="120"/>
      <c r="C64" s="120"/>
      <c r="D64" s="120"/>
      <c r="E64" s="120"/>
      <c r="F64" s="120"/>
      <c r="G64" s="120"/>
      <c r="H64" s="120"/>
      <c r="I64" s="120"/>
      <c r="J64" s="120"/>
      <c r="K64" s="120"/>
      <c r="L64" s="120"/>
      <c r="M64" s="120"/>
      <c r="N64" s="120"/>
      <c r="O64" s="120"/>
      <c r="P64" s="120"/>
      <c r="Q64" s="120"/>
      <c r="R64" s="120"/>
      <c r="S64" s="120"/>
      <c r="T64" s="120"/>
    </row>
    <row r="65" spans="1:20" x14ac:dyDescent="0.2">
      <c r="A65" s="120"/>
      <c r="B65" s="120"/>
      <c r="C65" s="120"/>
      <c r="D65" s="120"/>
      <c r="E65" s="120"/>
      <c r="F65" s="120"/>
      <c r="G65" s="120"/>
      <c r="H65" s="120"/>
      <c r="I65" s="120"/>
      <c r="J65" s="120"/>
      <c r="K65" s="120"/>
      <c r="L65" s="120"/>
      <c r="M65" s="120"/>
      <c r="N65" s="120"/>
      <c r="O65" s="120"/>
      <c r="P65" s="120"/>
      <c r="Q65" s="120"/>
      <c r="R65" s="120"/>
      <c r="S65" s="120"/>
      <c r="T65" s="120"/>
    </row>
    <row r="66" spans="1:20" ht="17.25" x14ac:dyDescent="0.25">
      <c r="A66" s="134" t="s">
        <v>25</v>
      </c>
      <c r="B66" s="134"/>
      <c r="C66" s="134"/>
      <c r="D66" s="134"/>
      <c r="E66" s="134"/>
      <c r="F66" s="132" t="str">
        <f>IF(A56=0," ",(RSQ(A56:A65,F56:F65)))</f>
        <v xml:space="preserve"> </v>
      </c>
      <c r="G66" s="132"/>
      <c r="H66" s="132"/>
      <c r="I66" s="132"/>
      <c r="J66" s="132"/>
      <c r="K66" s="133"/>
      <c r="L66" s="133"/>
      <c r="M66" s="133"/>
      <c r="N66" s="133"/>
      <c r="O66" s="133"/>
      <c r="P66" s="132" t="str">
        <f>IF(K56=0," ",(RSQ(K56:K65,P56:P65)))</f>
        <v xml:space="preserve"> </v>
      </c>
      <c r="Q66" s="132"/>
      <c r="R66" s="132"/>
      <c r="S66" s="132"/>
      <c r="T66" s="132"/>
    </row>
    <row r="67" spans="1:20" x14ac:dyDescent="0.2">
      <c r="A67" s="4"/>
      <c r="B67" s="4"/>
      <c r="C67" s="4"/>
    </row>
  </sheetData>
  <sheetProtection algorithmName="SHA-512" hashValue="EqUrWPoZyLlSOKPZfDEV2FPxXug0SDoyVu976L4ChBFN/1iB2RAQBiIwLuUKbRX/8tJ71+JVY58MZ0O4yZ5jmA==" saltValue="jgfvjNPc3dIVf9si22c/Qw==" spinCount="100000" sheet="1" objects="1" scenarios="1"/>
  <mergeCells count="125">
    <mergeCell ref="G11:T11"/>
    <mergeCell ref="G12:T12"/>
    <mergeCell ref="A66:E66"/>
    <mergeCell ref="F66:J66"/>
    <mergeCell ref="K66:O66"/>
    <mergeCell ref="P66:T66"/>
    <mergeCell ref="A64:E64"/>
    <mergeCell ref="F64:J64"/>
    <mergeCell ref="K64:O64"/>
    <mergeCell ref="P64:T64"/>
    <mergeCell ref="A65:E65"/>
    <mergeCell ref="F65:J65"/>
    <mergeCell ref="K65:O65"/>
    <mergeCell ref="P65:T65"/>
    <mergeCell ref="A62:E62"/>
    <mergeCell ref="F62:J62"/>
    <mergeCell ref="K62:O62"/>
    <mergeCell ref="P62:T62"/>
    <mergeCell ref="A63:E63"/>
    <mergeCell ref="F63:J63"/>
    <mergeCell ref="K63:O63"/>
    <mergeCell ref="P63:T63"/>
    <mergeCell ref="A60:E60"/>
    <mergeCell ref="F60:J60"/>
    <mergeCell ref="K60:O60"/>
    <mergeCell ref="P60:T60"/>
    <mergeCell ref="A61:E61"/>
    <mergeCell ref="F61:J61"/>
    <mergeCell ref="K61:O61"/>
    <mergeCell ref="P61:T61"/>
    <mergeCell ref="A58:E58"/>
    <mergeCell ref="F58:J58"/>
    <mergeCell ref="K58:O58"/>
    <mergeCell ref="P58:T58"/>
    <mergeCell ref="A59:E59"/>
    <mergeCell ref="F59:J59"/>
    <mergeCell ref="K59:O59"/>
    <mergeCell ref="P59:T59"/>
    <mergeCell ref="A56:E56"/>
    <mergeCell ref="F56:J56"/>
    <mergeCell ref="K56:O56"/>
    <mergeCell ref="P56:T56"/>
    <mergeCell ref="A57:E57"/>
    <mergeCell ref="F57:J57"/>
    <mergeCell ref="K57:O57"/>
    <mergeCell ref="P57:T57"/>
    <mergeCell ref="A46:E46"/>
    <mergeCell ref="F48:T48"/>
    <mergeCell ref="A54:J54"/>
    <mergeCell ref="K54:T54"/>
    <mergeCell ref="A55:E55"/>
    <mergeCell ref="F55:J55"/>
    <mergeCell ref="K55:O55"/>
    <mergeCell ref="P55:T55"/>
    <mergeCell ref="F49:T49"/>
    <mergeCell ref="A44:E44"/>
    <mergeCell ref="F44:G44"/>
    <mergeCell ref="K44:L44"/>
    <mergeCell ref="P44:Q44"/>
    <mergeCell ref="A45:E45"/>
    <mergeCell ref="F45:G45"/>
    <mergeCell ref="K45:L45"/>
    <mergeCell ref="A50:T50"/>
    <mergeCell ref="A42:E42"/>
    <mergeCell ref="F42:G42"/>
    <mergeCell ref="K42:L42"/>
    <mergeCell ref="A43:E43"/>
    <mergeCell ref="F43:G43"/>
    <mergeCell ref="K43:L43"/>
    <mergeCell ref="A40:E40"/>
    <mergeCell ref="F40:G40"/>
    <mergeCell ref="K40:L40"/>
    <mergeCell ref="A41:E41"/>
    <mergeCell ref="F41:G41"/>
    <mergeCell ref="K41:L41"/>
    <mergeCell ref="A38:E38"/>
    <mergeCell ref="F38:G38"/>
    <mergeCell ref="K38:L38"/>
    <mergeCell ref="A39:E39"/>
    <mergeCell ref="F39:G39"/>
    <mergeCell ref="K39:L39"/>
    <mergeCell ref="K34:O34"/>
    <mergeCell ref="P34:Q34"/>
    <mergeCell ref="A37:E37"/>
    <mergeCell ref="F37:J37"/>
    <mergeCell ref="K37:O37"/>
    <mergeCell ref="P37:T37"/>
    <mergeCell ref="A32:E32"/>
    <mergeCell ref="F32:G32"/>
    <mergeCell ref="K32:O32"/>
    <mergeCell ref="P32:Q32"/>
    <mergeCell ref="A35:E35"/>
    <mergeCell ref="F35:G35"/>
    <mergeCell ref="K33:O33"/>
    <mergeCell ref="P33:Q33"/>
    <mergeCell ref="A33:E33"/>
    <mergeCell ref="F33:G33"/>
    <mergeCell ref="A34:E34"/>
    <mergeCell ref="F34:G34"/>
    <mergeCell ref="K35:O35"/>
    <mergeCell ref="P35:Q35"/>
    <mergeCell ref="G26:T26"/>
    <mergeCell ref="A30:E30"/>
    <mergeCell ref="F30:J30"/>
    <mergeCell ref="A31:E31"/>
    <mergeCell ref="F31:G31"/>
    <mergeCell ref="K31:O31"/>
    <mergeCell ref="P31:Q31"/>
    <mergeCell ref="F1:T1"/>
    <mergeCell ref="G15:T15"/>
    <mergeCell ref="G20:T20"/>
    <mergeCell ref="G21:T21"/>
    <mergeCell ref="G22:T22"/>
    <mergeCell ref="G23:T23"/>
    <mergeCell ref="G16:T16"/>
    <mergeCell ref="G17:T17"/>
    <mergeCell ref="G18:T18"/>
    <mergeCell ref="G19:T19"/>
    <mergeCell ref="G25:T25"/>
    <mergeCell ref="G14:T14"/>
    <mergeCell ref="G5:T5"/>
    <mergeCell ref="G6:T6"/>
    <mergeCell ref="G7:T7"/>
    <mergeCell ref="G9:T9"/>
    <mergeCell ref="G10:T10"/>
  </mergeCells>
  <pageMargins left="0.9055118110236221" right="0.47244094488188981" top="1.3779527559055118" bottom="0.78740157480314965" header="0.31496062992125984" footer="0.31496062992125984"/>
  <pageSetup paperSize="9" orientation="portrait" r:id="rId1"/>
  <headerFooter>
    <oddHeader xml:space="preserve">&amp;L&amp;G&amp;R&amp;12Formulaire justificatif pour les mesures de l'étanchéité à l'air
Version MZ 2024.4
</oddHeader>
    <oddFooter>&amp;R Seite &amp;P</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59999389629810485"/>
  </sheetPr>
  <dimension ref="A1:V67"/>
  <sheetViews>
    <sheetView view="pageLayout" zoomScaleNormal="100" workbookViewId="0">
      <selection activeCell="G6" sqref="G6:T6"/>
    </sheetView>
  </sheetViews>
  <sheetFormatPr baseColWidth="10" defaultColWidth="11.42578125" defaultRowHeight="14.25" x14ac:dyDescent="0.2"/>
  <cols>
    <col min="1" max="4" width="4.28515625" style="1" customWidth="1"/>
    <col min="5" max="5" width="4.7109375" style="1" customWidth="1"/>
    <col min="6" max="20" width="4.28515625" style="1" customWidth="1"/>
    <col min="21" max="22" width="11.42578125" style="1" hidden="1" customWidth="1"/>
    <col min="23" max="25" width="11.42578125" style="1" customWidth="1"/>
    <col min="26" max="16384" width="11.42578125" style="1"/>
  </cols>
  <sheetData>
    <row r="1" spans="1:20" x14ac:dyDescent="0.2">
      <c r="A1" s="1" t="s">
        <v>191</v>
      </c>
      <c r="F1" s="87"/>
      <c r="G1" s="87"/>
      <c r="H1" s="87"/>
      <c r="I1" s="87"/>
      <c r="J1" s="87"/>
      <c r="K1" s="87"/>
      <c r="L1" s="87"/>
      <c r="M1" s="87"/>
      <c r="N1" s="87"/>
      <c r="O1" s="87"/>
      <c r="P1" s="87"/>
      <c r="Q1" s="87"/>
      <c r="R1" s="87"/>
      <c r="S1" s="87"/>
      <c r="T1" s="87"/>
    </row>
    <row r="2" spans="1:20" ht="7.5" customHeight="1" x14ac:dyDescent="0.2"/>
    <row r="3" spans="1:20" ht="15.75" x14ac:dyDescent="0.25">
      <c r="A3" s="5" t="s">
        <v>183</v>
      </c>
    </row>
    <row r="4" spans="1:20" ht="7.5" customHeight="1" x14ac:dyDescent="0.2"/>
    <row r="5" spans="1:20" x14ac:dyDescent="0.2">
      <c r="A5" s="4" t="s">
        <v>171</v>
      </c>
      <c r="B5" s="4"/>
      <c r="C5" s="4"/>
      <c r="D5" s="4"/>
      <c r="E5" s="4"/>
      <c r="F5" s="69"/>
      <c r="G5" s="107" t="s">
        <v>26</v>
      </c>
      <c r="H5" s="107"/>
      <c r="I5" s="107"/>
      <c r="J5" s="107"/>
      <c r="K5" s="107"/>
      <c r="L5" s="107"/>
      <c r="M5" s="107"/>
      <c r="N5" s="107"/>
      <c r="O5" s="107"/>
      <c r="P5" s="107"/>
      <c r="Q5" s="107"/>
      <c r="R5" s="107"/>
      <c r="S5" s="107"/>
      <c r="T5" s="107"/>
    </row>
    <row r="6" spans="1:20" x14ac:dyDescent="0.2">
      <c r="A6" s="4"/>
      <c r="B6" s="4"/>
      <c r="C6" s="4"/>
      <c r="D6" s="4"/>
      <c r="E6" s="4"/>
      <c r="F6" s="69"/>
      <c r="G6" s="107" t="s">
        <v>27</v>
      </c>
      <c r="H6" s="107"/>
      <c r="I6" s="107"/>
      <c r="J6" s="107"/>
      <c r="K6" s="107"/>
      <c r="L6" s="107"/>
      <c r="M6" s="107"/>
      <c r="N6" s="107"/>
      <c r="O6" s="107"/>
      <c r="P6" s="107"/>
      <c r="Q6" s="107"/>
      <c r="R6" s="107"/>
      <c r="S6" s="107"/>
      <c r="T6" s="107"/>
    </row>
    <row r="7" spans="1:20" x14ac:dyDescent="0.2">
      <c r="A7" s="4"/>
      <c r="B7" s="4"/>
      <c r="C7" s="4"/>
      <c r="D7" s="4"/>
      <c r="E7" s="4"/>
      <c r="F7" s="69"/>
      <c r="G7" s="107" t="s">
        <v>28</v>
      </c>
      <c r="H7" s="107"/>
      <c r="I7" s="107"/>
      <c r="J7" s="107"/>
      <c r="K7" s="107"/>
      <c r="L7" s="107"/>
      <c r="M7" s="107"/>
      <c r="N7" s="107"/>
      <c r="O7" s="107"/>
      <c r="P7" s="107"/>
      <c r="Q7" s="107"/>
      <c r="R7" s="107"/>
      <c r="S7" s="107"/>
      <c r="T7" s="107"/>
    </row>
    <row r="8" spans="1:20" ht="7.5" customHeight="1" x14ac:dyDescent="0.2">
      <c r="A8" s="4"/>
      <c r="B8" s="4"/>
      <c r="C8" s="4"/>
      <c r="D8" s="4"/>
      <c r="E8" s="4"/>
      <c r="F8" s="4"/>
      <c r="G8" s="4"/>
      <c r="H8" s="4"/>
      <c r="I8" s="4"/>
      <c r="J8" s="4"/>
      <c r="K8" s="4"/>
      <c r="L8" s="4"/>
      <c r="M8" s="4"/>
      <c r="N8" s="4"/>
      <c r="O8" s="4"/>
      <c r="P8" s="4"/>
      <c r="Q8" s="4"/>
      <c r="R8" s="4"/>
      <c r="S8" s="4"/>
      <c r="T8" s="4"/>
    </row>
    <row r="9" spans="1:20" x14ac:dyDescent="0.2">
      <c r="A9" s="4" t="s">
        <v>173</v>
      </c>
      <c r="B9" s="4"/>
      <c r="C9" s="4"/>
      <c r="D9" s="4"/>
      <c r="E9" s="4"/>
      <c r="F9" s="69"/>
      <c r="G9" s="107" t="s">
        <v>29</v>
      </c>
      <c r="H9" s="107"/>
      <c r="I9" s="107"/>
      <c r="J9" s="107"/>
      <c r="K9" s="107"/>
      <c r="L9" s="107"/>
      <c r="M9" s="107"/>
      <c r="N9" s="107"/>
      <c r="O9" s="107"/>
      <c r="P9" s="107"/>
      <c r="Q9" s="107"/>
      <c r="R9" s="107"/>
      <c r="S9" s="107"/>
      <c r="T9" s="107"/>
    </row>
    <row r="10" spans="1:20" x14ac:dyDescent="0.2">
      <c r="A10" s="4" t="s">
        <v>172</v>
      </c>
      <c r="B10" s="4"/>
      <c r="C10" s="4"/>
      <c r="D10" s="4"/>
      <c r="E10" s="4"/>
      <c r="F10" s="69"/>
      <c r="G10" s="107" t="s">
        <v>53</v>
      </c>
      <c r="H10" s="107"/>
      <c r="I10" s="107"/>
      <c r="J10" s="107"/>
      <c r="K10" s="107"/>
      <c r="L10" s="107"/>
      <c r="M10" s="107"/>
      <c r="N10" s="107"/>
      <c r="O10" s="107"/>
      <c r="P10" s="107"/>
      <c r="Q10" s="107"/>
      <c r="R10" s="107"/>
      <c r="S10" s="107"/>
      <c r="T10" s="107"/>
    </row>
    <row r="11" spans="1:20" x14ac:dyDescent="0.2">
      <c r="A11" s="4"/>
      <c r="B11" s="4"/>
      <c r="C11" s="4"/>
      <c r="D11" s="4"/>
      <c r="E11" s="4"/>
      <c r="F11" s="69"/>
      <c r="G11" s="107" t="s">
        <v>30</v>
      </c>
      <c r="H11" s="107"/>
      <c r="I11" s="107"/>
      <c r="J11" s="107"/>
      <c r="K11" s="107"/>
      <c r="L11" s="107"/>
      <c r="M11" s="107"/>
      <c r="N11" s="107"/>
      <c r="O11" s="107"/>
      <c r="P11" s="107"/>
      <c r="Q11" s="107"/>
      <c r="R11" s="107"/>
      <c r="S11" s="107"/>
      <c r="T11" s="107"/>
    </row>
    <row r="12" spans="1:20" x14ac:dyDescent="0.2">
      <c r="A12" s="4"/>
      <c r="B12" s="4"/>
      <c r="C12" s="4"/>
      <c r="D12" s="4"/>
      <c r="E12" s="4"/>
      <c r="F12" s="69"/>
      <c r="G12" s="107" t="s">
        <v>20</v>
      </c>
      <c r="H12" s="107"/>
      <c r="I12" s="107"/>
      <c r="J12" s="107"/>
      <c r="K12" s="107"/>
      <c r="L12" s="107"/>
      <c r="M12" s="107"/>
      <c r="N12" s="107"/>
      <c r="O12" s="107"/>
      <c r="P12" s="107"/>
      <c r="Q12" s="107"/>
      <c r="R12" s="107"/>
      <c r="S12" s="107"/>
      <c r="T12" s="107"/>
    </row>
    <row r="13" spans="1:20" ht="7.5" customHeight="1" x14ac:dyDescent="0.2">
      <c r="A13" s="4"/>
      <c r="B13" s="4"/>
      <c r="C13" s="4"/>
      <c r="D13" s="4"/>
      <c r="E13" s="4"/>
      <c r="F13" s="4"/>
      <c r="G13" s="4"/>
      <c r="H13" s="4"/>
      <c r="I13" s="4"/>
      <c r="J13" s="4"/>
      <c r="K13" s="4"/>
      <c r="L13" s="4"/>
      <c r="M13" s="4"/>
      <c r="N13" s="4"/>
      <c r="O13" s="4"/>
      <c r="P13" s="4"/>
      <c r="Q13" s="4"/>
      <c r="R13" s="4"/>
      <c r="S13" s="4"/>
      <c r="T13" s="4"/>
    </row>
    <row r="14" spans="1:20" x14ac:dyDescent="0.2">
      <c r="A14" s="4" t="s">
        <v>174</v>
      </c>
      <c r="B14" s="4"/>
      <c r="C14" s="4"/>
      <c r="D14" s="4"/>
      <c r="E14" s="4"/>
      <c r="F14" s="69"/>
      <c r="G14" s="107" t="s">
        <v>101</v>
      </c>
      <c r="H14" s="107"/>
      <c r="I14" s="107"/>
      <c r="J14" s="107"/>
      <c r="K14" s="107"/>
      <c r="L14" s="107"/>
      <c r="M14" s="107"/>
      <c r="N14" s="107"/>
      <c r="O14" s="107"/>
      <c r="P14" s="107"/>
      <c r="Q14" s="107"/>
      <c r="R14" s="107"/>
      <c r="S14" s="107"/>
      <c r="T14" s="107"/>
    </row>
    <row r="15" spans="1:20" ht="7.5" customHeight="1" x14ac:dyDescent="0.2">
      <c r="A15" s="4"/>
      <c r="B15" s="4"/>
      <c r="C15" s="4"/>
      <c r="D15" s="4"/>
      <c r="E15" s="4"/>
      <c r="F15" s="4"/>
      <c r="G15" s="107"/>
      <c r="H15" s="107"/>
      <c r="I15" s="107"/>
      <c r="J15" s="107"/>
      <c r="K15" s="107"/>
      <c r="L15" s="107"/>
      <c r="M15" s="107"/>
      <c r="N15" s="107"/>
      <c r="O15" s="107"/>
      <c r="P15" s="107"/>
      <c r="Q15" s="107"/>
      <c r="R15" s="107"/>
      <c r="S15" s="107"/>
      <c r="T15" s="107"/>
    </row>
    <row r="16" spans="1:20" x14ac:dyDescent="0.2">
      <c r="A16" s="4" t="s">
        <v>175</v>
      </c>
      <c r="B16" s="4"/>
      <c r="C16" s="4"/>
      <c r="D16" s="4"/>
      <c r="E16" s="4"/>
      <c r="F16" s="69"/>
      <c r="G16" s="107" t="s">
        <v>94</v>
      </c>
      <c r="H16" s="107"/>
      <c r="I16" s="107"/>
      <c r="J16" s="107"/>
      <c r="K16" s="107"/>
      <c r="L16" s="107"/>
      <c r="M16" s="107"/>
      <c r="N16" s="107"/>
      <c r="O16" s="107"/>
      <c r="P16" s="107"/>
      <c r="Q16" s="107"/>
      <c r="R16" s="107"/>
      <c r="S16" s="107"/>
      <c r="T16" s="107"/>
    </row>
    <row r="17" spans="1:22" x14ac:dyDescent="0.2">
      <c r="A17" s="4"/>
      <c r="B17" s="4"/>
      <c r="C17" s="4"/>
      <c r="D17" s="4"/>
      <c r="E17" s="4"/>
      <c r="F17" s="69"/>
      <c r="G17" s="107" t="s">
        <v>95</v>
      </c>
      <c r="H17" s="107"/>
      <c r="I17" s="107"/>
      <c r="J17" s="107"/>
      <c r="K17" s="107"/>
      <c r="L17" s="107"/>
      <c r="M17" s="107"/>
      <c r="N17" s="107"/>
      <c r="O17" s="107"/>
      <c r="P17" s="107"/>
      <c r="Q17" s="107"/>
      <c r="R17" s="107"/>
      <c r="S17" s="107"/>
      <c r="T17" s="107"/>
    </row>
    <row r="18" spans="1:22" x14ac:dyDescent="0.2">
      <c r="A18" s="4"/>
      <c r="B18" s="4"/>
      <c r="C18" s="4"/>
      <c r="D18" s="4"/>
      <c r="E18" s="4"/>
      <c r="F18" s="69"/>
      <c r="G18" s="107" t="s">
        <v>96</v>
      </c>
      <c r="H18" s="107"/>
      <c r="I18" s="107"/>
      <c r="J18" s="107"/>
      <c r="K18" s="107"/>
      <c r="L18" s="107"/>
      <c r="M18" s="107"/>
      <c r="N18" s="107"/>
      <c r="O18" s="107"/>
      <c r="P18" s="107"/>
      <c r="Q18" s="107"/>
      <c r="R18" s="107"/>
      <c r="S18" s="107"/>
      <c r="T18" s="107"/>
    </row>
    <row r="19" spans="1:22" x14ac:dyDescent="0.2">
      <c r="A19" s="4"/>
      <c r="B19" s="4"/>
      <c r="C19" s="4"/>
      <c r="D19" s="4"/>
      <c r="E19" s="4"/>
      <c r="F19" s="69"/>
      <c r="G19" s="107" t="s">
        <v>97</v>
      </c>
      <c r="H19" s="107"/>
      <c r="I19" s="107"/>
      <c r="J19" s="107"/>
      <c r="K19" s="107"/>
      <c r="L19" s="107"/>
      <c r="M19" s="107"/>
      <c r="N19" s="107"/>
      <c r="O19" s="107"/>
      <c r="P19" s="107"/>
      <c r="Q19" s="107"/>
      <c r="R19" s="107"/>
      <c r="S19" s="107"/>
      <c r="T19" s="107"/>
    </row>
    <row r="20" spans="1:22" x14ac:dyDescent="0.2">
      <c r="B20" s="4"/>
      <c r="C20" s="4"/>
      <c r="D20" s="4"/>
      <c r="E20" s="4"/>
      <c r="F20" s="69"/>
      <c r="G20" s="107" t="s">
        <v>98</v>
      </c>
      <c r="H20" s="107"/>
      <c r="I20" s="107"/>
      <c r="J20" s="107"/>
      <c r="K20" s="107"/>
      <c r="L20" s="107"/>
      <c r="M20" s="107"/>
      <c r="N20" s="107"/>
      <c r="O20" s="107"/>
      <c r="P20" s="107"/>
      <c r="Q20" s="107"/>
      <c r="R20" s="107"/>
      <c r="S20" s="107"/>
      <c r="T20" s="107"/>
    </row>
    <row r="21" spans="1:22" ht="7.5" customHeight="1" x14ac:dyDescent="0.2">
      <c r="B21" s="4"/>
      <c r="C21" s="4"/>
      <c r="D21" s="4"/>
      <c r="E21" s="4"/>
      <c r="F21" s="4"/>
      <c r="G21" s="107"/>
      <c r="H21" s="107"/>
      <c r="I21" s="107"/>
      <c r="J21" s="107"/>
      <c r="K21" s="107"/>
      <c r="L21" s="107"/>
      <c r="M21" s="107"/>
      <c r="N21" s="107"/>
      <c r="O21" s="107"/>
      <c r="P21" s="107"/>
      <c r="Q21" s="107"/>
      <c r="R21" s="107"/>
      <c r="S21" s="107"/>
      <c r="T21" s="107"/>
    </row>
    <row r="22" spans="1:22" ht="14.25" customHeight="1" x14ac:dyDescent="0.2">
      <c r="A22" s="4" t="s">
        <v>31</v>
      </c>
      <c r="B22" s="4"/>
      <c r="C22" s="4"/>
      <c r="D22" s="4"/>
      <c r="E22" s="4"/>
      <c r="F22" s="69"/>
      <c r="G22" s="108" t="s">
        <v>99</v>
      </c>
      <c r="H22" s="108"/>
      <c r="I22" s="108"/>
      <c r="J22" s="108"/>
      <c r="K22" s="108"/>
      <c r="L22" s="108"/>
      <c r="M22" s="108"/>
      <c r="N22" s="108"/>
      <c r="O22" s="108"/>
      <c r="P22" s="108"/>
      <c r="Q22" s="108"/>
      <c r="R22" s="108"/>
      <c r="S22" s="108"/>
      <c r="T22" s="108"/>
    </row>
    <row r="23" spans="1:22" ht="14.25" customHeight="1" x14ac:dyDescent="0.2">
      <c r="A23" s="4" t="s">
        <v>176</v>
      </c>
      <c r="B23" s="4"/>
      <c r="C23" s="4"/>
      <c r="D23" s="4"/>
      <c r="E23" s="4"/>
      <c r="F23" s="69"/>
      <c r="G23" s="108" t="s">
        <v>100</v>
      </c>
      <c r="H23" s="108"/>
      <c r="I23" s="108"/>
      <c r="J23" s="108"/>
      <c r="K23" s="108"/>
      <c r="L23" s="108"/>
      <c r="M23" s="108"/>
      <c r="N23" s="108"/>
      <c r="O23" s="108"/>
      <c r="P23" s="108"/>
      <c r="Q23" s="108"/>
      <c r="R23" s="108"/>
      <c r="S23" s="108"/>
      <c r="T23" s="108"/>
    </row>
    <row r="24" spans="1:22" ht="7.5" customHeight="1" x14ac:dyDescent="0.2">
      <c r="A24" s="4"/>
      <c r="B24" s="4"/>
      <c r="C24" s="4"/>
      <c r="D24" s="4"/>
      <c r="E24" s="4"/>
      <c r="F24" s="4"/>
      <c r="G24" s="4"/>
      <c r="H24" s="4"/>
      <c r="I24" s="4"/>
      <c r="J24" s="4"/>
      <c r="K24" s="4"/>
      <c r="L24" s="4"/>
      <c r="M24" s="4"/>
      <c r="N24" s="4"/>
      <c r="O24" s="4"/>
      <c r="P24" s="4"/>
      <c r="Q24" s="4"/>
      <c r="R24" s="4"/>
      <c r="S24" s="4"/>
      <c r="T24" s="4"/>
    </row>
    <row r="25" spans="1:22" x14ac:dyDescent="0.2">
      <c r="A25" s="4" t="s">
        <v>177</v>
      </c>
      <c r="B25" s="4"/>
      <c r="C25" s="4"/>
      <c r="D25" s="4"/>
      <c r="E25" s="4"/>
      <c r="F25" s="69"/>
      <c r="G25" s="107" t="s">
        <v>103</v>
      </c>
      <c r="H25" s="107"/>
      <c r="I25" s="107"/>
      <c r="J25" s="107"/>
      <c r="K25" s="107"/>
      <c r="L25" s="107"/>
      <c r="M25" s="107"/>
      <c r="N25" s="107"/>
      <c r="O25" s="107"/>
      <c r="P25" s="107"/>
      <c r="Q25" s="107"/>
      <c r="R25" s="107"/>
      <c r="S25" s="107"/>
      <c r="T25" s="107"/>
    </row>
    <row r="26" spans="1:22" x14ac:dyDescent="0.2">
      <c r="A26" s="4"/>
      <c r="B26" s="4"/>
      <c r="C26" s="4"/>
      <c r="D26" s="4"/>
      <c r="E26" s="4"/>
      <c r="F26" s="69"/>
      <c r="G26" s="107" t="s">
        <v>167</v>
      </c>
      <c r="H26" s="107"/>
      <c r="I26" s="107"/>
      <c r="J26" s="107"/>
      <c r="K26" s="107"/>
      <c r="L26" s="107"/>
      <c r="M26" s="107"/>
      <c r="N26" s="107"/>
      <c r="O26" s="107"/>
      <c r="P26" s="107"/>
      <c r="Q26" s="107"/>
      <c r="R26" s="107"/>
      <c r="S26" s="107"/>
      <c r="T26" s="107"/>
    </row>
    <row r="28" spans="1:22" ht="15" x14ac:dyDescent="0.25">
      <c r="A28" s="17" t="s">
        <v>8</v>
      </c>
    </row>
    <row r="29" spans="1:22" ht="9.75" customHeight="1" x14ac:dyDescent="0.25">
      <c r="A29" s="17"/>
    </row>
    <row r="30" spans="1:22" ht="18.600000000000001" customHeight="1" x14ac:dyDescent="0.2">
      <c r="A30" s="109" t="s">
        <v>32</v>
      </c>
      <c r="B30" s="109"/>
      <c r="C30" s="109"/>
      <c r="D30" s="109"/>
      <c r="E30" s="109"/>
      <c r="F30" s="110"/>
      <c r="G30" s="111"/>
      <c r="H30" s="111"/>
      <c r="I30" s="111"/>
      <c r="J30" s="112"/>
      <c r="K30" s="4"/>
      <c r="L30" s="4"/>
      <c r="M30" s="4"/>
      <c r="N30" s="4"/>
      <c r="O30" s="4"/>
      <c r="P30" s="4"/>
      <c r="Q30" s="4"/>
      <c r="R30" s="4"/>
      <c r="S30" s="4"/>
      <c r="T30" s="4"/>
    </row>
    <row r="31" spans="1:22" ht="27.75" customHeight="1" x14ac:dyDescent="0.2">
      <c r="A31" s="100" t="s">
        <v>149</v>
      </c>
      <c r="B31" s="113"/>
      <c r="C31" s="113"/>
      <c r="D31" s="113"/>
      <c r="E31" s="101"/>
      <c r="F31" s="114"/>
      <c r="G31" s="115"/>
      <c r="H31" s="33" t="s">
        <v>33</v>
      </c>
      <c r="I31" s="33"/>
      <c r="J31" s="34"/>
      <c r="K31" s="100" t="s">
        <v>55</v>
      </c>
      <c r="L31" s="113"/>
      <c r="M31" s="113"/>
      <c r="N31" s="113"/>
      <c r="O31" s="101"/>
      <c r="P31" s="114"/>
      <c r="Q31" s="115"/>
      <c r="R31" s="33" t="s">
        <v>34</v>
      </c>
      <c r="S31" s="33"/>
      <c r="T31" s="34"/>
      <c r="U31" s="1">
        <f>IF(Justificatif!$F$30="Minergie",V31,IF(Justificatif!$F$30="Minergie-P",V32,IF(Justificatif!$F$30="Minergie-A",V33,0)))</f>
        <v>0</v>
      </c>
      <c r="V31" s="1">
        <f>IF(Justificatif!$F$32="Nouvelle construction",(F31*1.2+F33*12+F34*6)/(F31+F33+F34),IF(Justificatif!$F$32="Rénovation",(F32*1.6+F33*12+F34*6)/SUM(F32:F34),IF(Justificatif!$F$32="Nouvelle construction / rénovation",(F31*0.8+F32*1.6+F33*12+F34*6)/SUM(F31:F34),0)))</f>
        <v>0</v>
      </c>
    </row>
    <row r="32" spans="1:22" ht="27.75" customHeight="1" x14ac:dyDescent="0.2">
      <c r="A32" s="100" t="s">
        <v>168</v>
      </c>
      <c r="B32" s="113"/>
      <c r="C32" s="113"/>
      <c r="D32" s="113"/>
      <c r="E32" s="101"/>
      <c r="F32" s="114"/>
      <c r="G32" s="115"/>
      <c r="H32" s="33" t="s">
        <v>33</v>
      </c>
      <c r="I32" s="33"/>
      <c r="J32" s="34"/>
      <c r="K32" s="100" t="s">
        <v>56</v>
      </c>
      <c r="L32" s="113"/>
      <c r="M32" s="113"/>
      <c r="N32" s="113"/>
      <c r="O32" s="101"/>
      <c r="P32" s="114"/>
      <c r="Q32" s="115"/>
      <c r="R32" s="33" t="s">
        <v>34</v>
      </c>
      <c r="S32" s="33"/>
      <c r="T32" s="34"/>
      <c r="V32" s="1">
        <f>IF(Justificatif!$F$32="Nouvelle construction",(F31*0.8+F33*12+F34*6)/(F31+F33+F34),IF(Justificatif!$F$32="Rénovation",(F32*1.6+F33*12+F34*6)/SUM(F32:F34),IF(Justificatif!$F$32="Nouvelle construction / rénovation",(F31*0.8+F32*1.6+F33*12+F34*6)/SUM(F31:F34),0)))</f>
        <v>0</v>
      </c>
    </row>
    <row r="33" spans="1:22" ht="14.25" customHeight="1" x14ac:dyDescent="0.2">
      <c r="A33" s="100" t="s">
        <v>169</v>
      </c>
      <c r="B33" s="113"/>
      <c r="C33" s="113"/>
      <c r="D33" s="113"/>
      <c r="E33" s="101"/>
      <c r="F33" s="114"/>
      <c r="G33" s="115"/>
      <c r="H33" s="33" t="s">
        <v>33</v>
      </c>
      <c r="I33" s="33"/>
      <c r="J33" s="34"/>
      <c r="K33" s="116" t="s">
        <v>35</v>
      </c>
      <c r="L33" s="117"/>
      <c r="M33" s="117"/>
      <c r="N33" s="117"/>
      <c r="O33" s="118"/>
      <c r="P33" s="114"/>
      <c r="Q33" s="115"/>
      <c r="R33" s="33" t="s">
        <v>36</v>
      </c>
      <c r="S33" s="33"/>
      <c r="T33" s="34"/>
      <c r="V33" s="1">
        <f>IF(Justificatif!$F$32="Nouvelle construction",(F31*0.8+F33*12+F34*6)/(F31+F33+F34),IF(Justificatif!$F$32="Rénovation",(F32*1.6+F33*12+F34*6)/SUM(F32:F34),IF(Justificatif!$F$32="Nouvelle construction / rénovation",(F31*0.8+F32*1.6+F33*12+F34*6)/SUM(F31:F34),0)))</f>
        <v>0</v>
      </c>
    </row>
    <row r="34" spans="1:22" ht="14.25" customHeight="1" x14ac:dyDescent="0.2">
      <c r="A34" s="100" t="s">
        <v>170</v>
      </c>
      <c r="B34" s="113"/>
      <c r="C34" s="113"/>
      <c r="D34" s="113"/>
      <c r="E34" s="101"/>
      <c r="F34" s="114"/>
      <c r="G34" s="115"/>
      <c r="H34" s="33" t="s">
        <v>33</v>
      </c>
      <c r="I34" s="33"/>
      <c r="J34" s="34"/>
      <c r="K34" s="116" t="s">
        <v>37</v>
      </c>
      <c r="L34" s="117"/>
      <c r="M34" s="117"/>
      <c r="N34" s="117"/>
      <c r="O34" s="118"/>
      <c r="P34" s="114"/>
      <c r="Q34" s="115"/>
      <c r="R34" s="33" t="s">
        <v>38</v>
      </c>
      <c r="S34" s="33"/>
      <c r="T34" s="34"/>
    </row>
    <row r="35" spans="1:22" ht="15.75" x14ac:dyDescent="0.3">
      <c r="A35" s="116" t="s">
        <v>216</v>
      </c>
      <c r="B35" s="117"/>
      <c r="C35" s="117"/>
      <c r="D35" s="117"/>
      <c r="E35" s="118"/>
      <c r="F35" s="105" t="str">
        <f>IF(F31=0," ",SUM(F31:G34))</f>
        <v xml:space="preserve"> </v>
      </c>
      <c r="G35" s="119"/>
      <c r="H35" s="33" t="s">
        <v>33</v>
      </c>
      <c r="I35" s="33"/>
      <c r="J35" s="34"/>
      <c r="K35" s="116" t="s">
        <v>83</v>
      </c>
      <c r="L35" s="117"/>
      <c r="M35" s="117"/>
      <c r="N35" s="117"/>
      <c r="O35" s="118"/>
      <c r="P35" s="114"/>
      <c r="Q35" s="115"/>
      <c r="R35" s="33" t="s">
        <v>215</v>
      </c>
      <c r="S35" s="33"/>
      <c r="T35" s="34"/>
    </row>
    <row r="36" spans="1:22" x14ac:dyDescent="0.2">
      <c r="K36" s="4"/>
      <c r="L36" s="4"/>
      <c r="M36" s="4"/>
      <c r="N36" s="4"/>
      <c r="O36" s="4"/>
      <c r="P36" s="4"/>
      <c r="Q36" s="4"/>
      <c r="R36" s="4"/>
      <c r="S36" s="4"/>
      <c r="T36" s="4"/>
    </row>
    <row r="37" spans="1:22" x14ac:dyDescent="0.2">
      <c r="A37" s="144"/>
      <c r="B37" s="145"/>
      <c r="C37" s="145"/>
      <c r="D37" s="145"/>
      <c r="E37" s="146"/>
      <c r="F37" s="129" t="s">
        <v>9</v>
      </c>
      <c r="G37" s="130"/>
      <c r="H37" s="130"/>
      <c r="I37" s="130"/>
      <c r="J37" s="131"/>
      <c r="K37" s="129" t="s">
        <v>10</v>
      </c>
      <c r="L37" s="130"/>
      <c r="M37" s="130"/>
      <c r="N37" s="130"/>
      <c r="O37" s="131"/>
      <c r="P37" s="129" t="s">
        <v>11</v>
      </c>
      <c r="Q37" s="130"/>
      <c r="R37" s="130"/>
      <c r="S37" s="130"/>
      <c r="T37" s="131"/>
    </row>
    <row r="38" spans="1:22" ht="15.75" x14ac:dyDescent="0.3">
      <c r="A38" s="116" t="s">
        <v>46</v>
      </c>
      <c r="B38" s="117"/>
      <c r="C38" s="117"/>
      <c r="D38" s="117"/>
      <c r="E38" s="118"/>
      <c r="F38" s="114"/>
      <c r="G38" s="115"/>
      <c r="H38" s="33" t="s">
        <v>39</v>
      </c>
      <c r="I38" s="33"/>
      <c r="J38" s="34"/>
      <c r="K38" s="114"/>
      <c r="L38" s="115"/>
      <c r="M38" s="33" t="s">
        <v>39</v>
      </c>
      <c r="N38" s="33"/>
      <c r="O38" s="34"/>
      <c r="P38" s="35"/>
      <c r="Q38" s="4"/>
      <c r="R38" s="4"/>
      <c r="S38" s="4"/>
      <c r="T38" s="36"/>
    </row>
    <row r="39" spans="1:22" ht="15.75" x14ac:dyDescent="0.3">
      <c r="A39" s="116" t="s">
        <v>47</v>
      </c>
      <c r="B39" s="117"/>
      <c r="C39" s="117"/>
      <c r="D39" s="117"/>
      <c r="E39" s="118"/>
      <c r="F39" s="114"/>
      <c r="G39" s="115"/>
      <c r="H39" s="33" t="s">
        <v>48</v>
      </c>
      <c r="I39" s="33"/>
      <c r="J39" s="34"/>
      <c r="K39" s="114"/>
      <c r="L39" s="115"/>
      <c r="M39" s="33" t="s">
        <v>48</v>
      </c>
      <c r="N39" s="33"/>
      <c r="O39" s="34"/>
      <c r="P39" s="35"/>
      <c r="Q39" s="4"/>
      <c r="R39" s="4"/>
      <c r="S39" s="4"/>
      <c r="T39" s="36"/>
    </row>
    <row r="40" spans="1:22" x14ac:dyDescent="0.2">
      <c r="A40" s="140" t="s">
        <v>49</v>
      </c>
      <c r="B40" s="141"/>
      <c r="C40" s="141"/>
      <c r="D40" s="141"/>
      <c r="E40" s="142"/>
      <c r="F40" s="127"/>
      <c r="G40" s="128"/>
      <c r="H40" s="4" t="s">
        <v>40</v>
      </c>
      <c r="I40" s="4"/>
      <c r="J40" s="36"/>
      <c r="K40" s="127"/>
      <c r="L40" s="128"/>
      <c r="M40" s="4" t="s">
        <v>40</v>
      </c>
      <c r="N40" s="4"/>
      <c r="O40" s="36"/>
      <c r="P40" s="35"/>
      <c r="Q40" s="4"/>
      <c r="R40" s="4"/>
      <c r="S40" s="4"/>
      <c r="T40" s="36"/>
    </row>
    <row r="41" spans="1:22" x14ac:dyDescent="0.2">
      <c r="A41" s="123" t="s">
        <v>50</v>
      </c>
      <c r="B41" s="124"/>
      <c r="C41" s="124"/>
      <c r="D41" s="124"/>
      <c r="E41" s="143"/>
      <c r="F41" s="123"/>
      <c r="G41" s="124"/>
      <c r="H41" s="23"/>
      <c r="I41" s="23"/>
      <c r="J41" s="37"/>
      <c r="K41" s="123"/>
      <c r="L41" s="124"/>
      <c r="M41" s="23"/>
      <c r="N41" s="23"/>
      <c r="O41" s="37"/>
      <c r="P41" s="35"/>
      <c r="Q41" s="4"/>
      <c r="R41" s="4"/>
      <c r="S41" s="4"/>
      <c r="T41" s="36"/>
    </row>
    <row r="42" spans="1:22" x14ac:dyDescent="0.2">
      <c r="A42" s="140" t="s">
        <v>41</v>
      </c>
      <c r="B42" s="141"/>
      <c r="C42" s="141"/>
      <c r="D42" s="141"/>
      <c r="E42" s="142"/>
      <c r="F42" s="125"/>
      <c r="G42" s="126"/>
      <c r="H42" s="4" t="s">
        <v>40</v>
      </c>
      <c r="I42" s="4"/>
      <c r="J42" s="36"/>
      <c r="K42" s="125"/>
      <c r="L42" s="126"/>
      <c r="M42" s="4" t="s">
        <v>40</v>
      </c>
      <c r="N42" s="4"/>
      <c r="O42" s="36"/>
      <c r="P42" s="35"/>
      <c r="Q42" s="4"/>
      <c r="R42" s="4"/>
      <c r="S42" s="4"/>
      <c r="T42" s="36"/>
    </row>
    <row r="43" spans="1:22" x14ac:dyDescent="0.2">
      <c r="A43" s="123" t="s">
        <v>42</v>
      </c>
      <c r="B43" s="124"/>
      <c r="C43" s="124"/>
      <c r="D43" s="124"/>
      <c r="E43" s="143"/>
      <c r="F43" s="123"/>
      <c r="G43" s="124"/>
      <c r="H43" s="23"/>
      <c r="I43" s="23"/>
      <c r="J43" s="37"/>
      <c r="K43" s="123"/>
      <c r="L43" s="124"/>
      <c r="M43" s="23"/>
      <c r="N43" s="23"/>
      <c r="O43" s="37"/>
      <c r="P43" s="35"/>
      <c r="Q43" s="4"/>
      <c r="R43" s="4"/>
      <c r="S43" s="4"/>
      <c r="T43" s="36"/>
    </row>
    <row r="44" spans="1:22" ht="15.75" x14ac:dyDescent="0.3">
      <c r="A44" s="140" t="s">
        <v>84</v>
      </c>
      <c r="B44" s="141"/>
      <c r="C44" s="141"/>
      <c r="D44" s="141"/>
      <c r="E44" s="142"/>
      <c r="F44" s="121" t="str">
        <f>IF(F38=0," ",F38/SUM(F31:G34))</f>
        <v xml:space="preserve"> </v>
      </c>
      <c r="G44" s="122"/>
      <c r="H44" s="4" t="s">
        <v>43</v>
      </c>
      <c r="I44" s="4"/>
      <c r="J44" s="36"/>
      <c r="K44" s="121" t="str">
        <f>IF(K38=0," ",K38/SUM(F31:G34))</f>
        <v xml:space="preserve"> </v>
      </c>
      <c r="L44" s="122"/>
      <c r="M44" s="4" t="s">
        <v>43</v>
      </c>
      <c r="N44" s="4"/>
      <c r="O44" s="36"/>
      <c r="P44" s="121" t="str">
        <f>IF(F38=0," ",(F44+K44)/2)</f>
        <v xml:space="preserve"> </v>
      </c>
      <c r="Q44" s="122"/>
      <c r="R44" s="38" t="s">
        <v>43</v>
      </c>
      <c r="S44" s="39"/>
      <c r="T44" s="40"/>
    </row>
    <row r="45" spans="1:22" ht="15.75" x14ac:dyDescent="0.3">
      <c r="A45" s="123" t="s">
        <v>85</v>
      </c>
      <c r="B45" s="124"/>
      <c r="C45" s="124"/>
      <c r="D45" s="124"/>
      <c r="E45" s="143"/>
      <c r="F45" s="123"/>
      <c r="G45" s="124"/>
      <c r="H45" s="23"/>
      <c r="I45" s="23"/>
      <c r="J45" s="37"/>
      <c r="K45" s="123"/>
      <c r="L45" s="124"/>
      <c r="M45" s="23"/>
      <c r="N45" s="23"/>
      <c r="O45" s="37"/>
      <c r="P45" s="41"/>
      <c r="Q45" s="23"/>
      <c r="R45" s="42"/>
      <c r="S45" s="23"/>
      <c r="T45" s="37"/>
    </row>
    <row r="46" spans="1:22" x14ac:dyDescent="0.2">
      <c r="A46" s="116" t="s">
        <v>54</v>
      </c>
      <c r="B46" s="117"/>
      <c r="C46" s="117"/>
      <c r="D46" s="117"/>
      <c r="E46" s="118"/>
      <c r="F46" s="41" t="s">
        <v>44</v>
      </c>
      <c r="G46" s="43"/>
      <c r="H46" s="23" t="s">
        <v>45</v>
      </c>
      <c r="I46" s="23"/>
      <c r="J46" s="37"/>
      <c r="K46" s="41" t="s">
        <v>44</v>
      </c>
      <c r="L46" s="43"/>
      <c r="M46" s="23" t="s">
        <v>45</v>
      </c>
      <c r="N46" s="23"/>
      <c r="O46" s="37"/>
      <c r="P46" s="41" t="s">
        <v>44</v>
      </c>
      <c r="Q46" s="43"/>
      <c r="R46" s="23" t="s">
        <v>45</v>
      </c>
      <c r="S46" s="23"/>
      <c r="T46" s="37"/>
    </row>
    <row r="48" spans="1:22" ht="27.75" customHeight="1" x14ac:dyDescent="0.2">
      <c r="A48" s="81" t="s">
        <v>12</v>
      </c>
      <c r="B48" s="82"/>
      <c r="C48" s="82"/>
      <c r="D48" s="82"/>
      <c r="E48" s="82"/>
      <c r="F48" s="137" t="s">
        <v>147</v>
      </c>
      <c r="G48" s="137"/>
      <c r="H48" s="137"/>
      <c r="I48" s="137"/>
      <c r="J48" s="137"/>
      <c r="K48" s="137"/>
      <c r="L48" s="137"/>
      <c r="M48" s="137"/>
      <c r="N48" s="137"/>
      <c r="O48" s="137"/>
      <c r="P48" s="137"/>
      <c r="Q48" s="137"/>
      <c r="R48" s="137"/>
      <c r="S48" s="137"/>
      <c r="T48" s="137"/>
    </row>
    <row r="49" spans="1:20" ht="14.25" customHeight="1" x14ac:dyDescent="0.2">
      <c r="A49" s="83"/>
      <c r="B49" s="83"/>
      <c r="C49" s="83"/>
      <c r="D49" s="83"/>
      <c r="E49" s="83"/>
      <c r="F49" s="138" t="s">
        <v>148</v>
      </c>
      <c r="G49" s="138"/>
      <c r="H49" s="138"/>
      <c r="I49" s="138"/>
      <c r="J49" s="138"/>
      <c r="K49" s="138"/>
      <c r="L49" s="138"/>
      <c r="M49" s="138"/>
      <c r="N49" s="138"/>
      <c r="O49" s="138"/>
      <c r="P49" s="138"/>
      <c r="Q49" s="138"/>
      <c r="R49" s="138"/>
      <c r="S49" s="138"/>
      <c r="T49" s="138"/>
    </row>
    <row r="50" spans="1:20" x14ac:dyDescent="0.2">
      <c r="A50" s="139" t="s">
        <v>74</v>
      </c>
      <c r="B50" s="139"/>
      <c r="C50" s="139"/>
      <c r="D50" s="139"/>
      <c r="E50" s="139"/>
      <c r="F50" s="139"/>
      <c r="G50" s="139"/>
      <c r="H50" s="139"/>
      <c r="I50" s="139"/>
      <c r="J50" s="139"/>
      <c r="K50" s="139"/>
      <c r="L50" s="139"/>
      <c r="M50" s="139"/>
      <c r="N50" s="139"/>
      <c r="O50" s="139"/>
      <c r="P50" s="139"/>
      <c r="Q50" s="139"/>
      <c r="R50" s="139"/>
      <c r="S50" s="139"/>
      <c r="T50" s="139"/>
    </row>
    <row r="52" spans="1:20" ht="27.75" x14ac:dyDescent="0.35">
      <c r="A52" s="2" t="s">
        <v>57</v>
      </c>
      <c r="B52" s="4"/>
      <c r="C52" s="4"/>
      <c r="T52" s="29" t="s">
        <v>6</v>
      </c>
    </row>
    <row r="53" spans="1:20" x14ac:dyDescent="0.2">
      <c r="A53" s="4"/>
      <c r="B53" s="4"/>
      <c r="C53" s="4"/>
    </row>
    <row r="54" spans="1:20" ht="15" customHeight="1" x14ac:dyDescent="0.2">
      <c r="A54" s="136" t="s">
        <v>17</v>
      </c>
      <c r="B54" s="136"/>
      <c r="C54" s="136"/>
      <c r="D54" s="136"/>
      <c r="E54" s="136"/>
      <c r="F54" s="136"/>
      <c r="G54" s="136"/>
      <c r="H54" s="136"/>
      <c r="I54" s="136"/>
      <c r="J54" s="136"/>
      <c r="K54" s="136" t="s">
        <v>18</v>
      </c>
      <c r="L54" s="136"/>
      <c r="M54" s="136"/>
      <c r="N54" s="136"/>
      <c r="O54" s="136"/>
      <c r="P54" s="136"/>
      <c r="Q54" s="136"/>
      <c r="R54" s="136"/>
      <c r="S54" s="136"/>
      <c r="T54" s="136"/>
    </row>
    <row r="55" spans="1:20" ht="33.75" customHeight="1" x14ac:dyDescent="0.2">
      <c r="A55" s="135" t="s">
        <v>19</v>
      </c>
      <c r="B55" s="135"/>
      <c r="C55" s="135"/>
      <c r="D55" s="135"/>
      <c r="E55" s="135"/>
      <c r="F55" s="135" t="s">
        <v>144</v>
      </c>
      <c r="G55" s="135"/>
      <c r="H55" s="135"/>
      <c r="I55" s="135"/>
      <c r="J55" s="135"/>
      <c r="K55" s="135" t="s">
        <v>19</v>
      </c>
      <c r="L55" s="135"/>
      <c r="M55" s="135"/>
      <c r="N55" s="135"/>
      <c r="O55" s="135"/>
      <c r="P55" s="135" t="s">
        <v>145</v>
      </c>
      <c r="Q55" s="135"/>
      <c r="R55" s="135"/>
      <c r="S55" s="135"/>
      <c r="T55" s="135"/>
    </row>
    <row r="56" spans="1:20" x14ac:dyDescent="0.2">
      <c r="A56" s="120"/>
      <c r="B56" s="120"/>
      <c r="C56" s="120"/>
      <c r="D56" s="120"/>
      <c r="E56" s="120"/>
      <c r="F56" s="120"/>
      <c r="G56" s="120"/>
      <c r="H56" s="120"/>
      <c r="I56" s="120"/>
      <c r="J56" s="120"/>
      <c r="K56" s="120"/>
      <c r="L56" s="120"/>
      <c r="M56" s="120"/>
      <c r="N56" s="120"/>
      <c r="O56" s="120"/>
      <c r="P56" s="120"/>
      <c r="Q56" s="120"/>
      <c r="R56" s="120"/>
      <c r="S56" s="120"/>
      <c r="T56" s="120"/>
    </row>
    <row r="57" spans="1:20" x14ac:dyDescent="0.2">
      <c r="A57" s="120"/>
      <c r="B57" s="120"/>
      <c r="C57" s="120"/>
      <c r="D57" s="120"/>
      <c r="E57" s="120"/>
      <c r="F57" s="120"/>
      <c r="G57" s="120"/>
      <c r="H57" s="120"/>
      <c r="I57" s="120"/>
      <c r="J57" s="120"/>
      <c r="K57" s="120"/>
      <c r="L57" s="120"/>
      <c r="M57" s="120"/>
      <c r="N57" s="120"/>
      <c r="O57" s="120"/>
      <c r="P57" s="120"/>
      <c r="Q57" s="120"/>
      <c r="R57" s="120"/>
      <c r="S57" s="120"/>
      <c r="T57" s="120"/>
    </row>
    <row r="58" spans="1:20" x14ac:dyDescent="0.2">
      <c r="A58" s="120"/>
      <c r="B58" s="120"/>
      <c r="C58" s="120"/>
      <c r="D58" s="120"/>
      <c r="E58" s="120"/>
      <c r="F58" s="120"/>
      <c r="G58" s="120"/>
      <c r="H58" s="120"/>
      <c r="I58" s="120"/>
      <c r="J58" s="120"/>
      <c r="K58" s="120"/>
      <c r="L58" s="120"/>
      <c r="M58" s="120"/>
      <c r="N58" s="120"/>
      <c r="O58" s="120"/>
      <c r="P58" s="120"/>
      <c r="Q58" s="120"/>
      <c r="R58" s="120"/>
      <c r="S58" s="120"/>
      <c r="T58" s="120"/>
    </row>
    <row r="59" spans="1:20" x14ac:dyDescent="0.2">
      <c r="A59" s="120"/>
      <c r="B59" s="120"/>
      <c r="C59" s="120"/>
      <c r="D59" s="120"/>
      <c r="E59" s="120"/>
      <c r="F59" s="120"/>
      <c r="G59" s="120"/>
      <c r="H59" s="120"/>
      <c r="I59" s="120"/>
      <c r="J59" s="120"/>
      <c r="K59" s="120"/>
      <c r="L59" s="120"/>
      <c r="M59" s="120"/>
      <c r="N59" s="120"/>
      <c r="O59" s="120"/>
      <c r="P59" s="120"/>
      <c r="Q59" s="120"/>
      <c r="R59" s="120"/>
      <c r="S59" s="120"/>
      <c r="T59" s="120"/>
    </row>
    <row r="60" spans="1:20" x14ac:dyDescent="0.2">
      <c r="A60" s="120"/>
      <c r="B60" s="120"/>
      <c r="C60" s="120"/>
      <c r="D60" s="120"/>
      <c r="E60" s="120"/>
      <c r="F60" s="120"/>
      <c r="G60" s="120"/>
      <c r="H60" s="120"/>
      <c r="I60" s="120"/>
      <c r="J60" s="120"/>
      <c r="K60" s="120"/>
      <c r="L60" s="120"/>
      <c r="M60" s="120"/>
      <c r="N60" s="120"/>
      <c r="O60" s="120"/>
      <c r="P60" s="120"/>
      <c r="Q60" s="120"/>
      <c r="R60" s="120"/>
      <c r="S60" s="120"/>
      <c r="T60" s="120"/>
    </row>
    <row r="61" spans="1:20" x14ac:dyDescent="0.2">
      <c r="A61" s="120"/>
      <c r="B61" s="120"/>
      <c r="C61" s="120"/>
      <c r="D61" s="120"/>
      <c r="E61" s="120"/>
      <c r="F61" s="120"/>
      <c r="G61" s="120"/>
      <c r="H61" s="120"/>
      <c r="I61" s="120"/>
      <c r="J61" s="120"/>
      <c r="K61" s="120"/>
      <c r="L61" s="120"/>
      <c r="M61" s="120"/>
      <c r="N61" s="120"/>
      <c r="O61" s="120"/>
      <c r="P61" s="120"/>
      <c r="Q61" s="120"/>
      <c r="R61" s="120"/>
      <c r="S61" s="120"/>
      <c r="T61" s="120"/>
    </row>
    <row r="62" spans="1:20" x14ac:dyDescent="0.2">
      <c r="A62" s="120"/>
      <c r="B62" s="120"/>
      <c r="C62" s="120"/>
      <c r="D62" s="120"/>
      <c r="E62" s="120"/>
      <c r="F62" s="120"/>
      <c r="G62" s="120"/>
      <c r="H62" s="120"/>
      <c r="I62" s="120"/>
      <c r="J62" s="120"/>
      <c r="K62" s="120"/>
      <c r="L62" s="120"/>
      <c r="M62" s="120"/>
      <c r="N62" s="120"/>
      <c r="O62" s="120"/>
      <c r="P62" s="120"/>
      <c r="Q62" s="120"/>
      <c r="R62" s="120"/>
      <c r="S62" s="120"/>
      <c r="T62" s="120"/>
    </row>
    <row r="63" spans="1:20" x14ac:dyDescent="0.2">
      <c r="A63" s="120"/>
      <c r="B63" s="120"/>
      <c r="C63" s="120"/>
      <c r="D63" s="120"/>
      <c r="E63" s="120"/>
      <c r="F63" s="120"/>
      <c r="G63" s="120"/>
      <c r="H63" s="120"/>
      <c r="I63" s="120"/>
      <c r="J63" s="120"/>
      <c r="K63" s="120"/>
      <c r="L63" s="120"/>
      <c r="M63" s="120"/>
      <c r="N63" s="120"/>
      <c r="O63" s="120"/>
      <c r="P63" s="120"/>
      <c r="Q63" s="120"/>
      <c r="R63" s="120"/>
      <c r="S63" s="120"/>
      <c r="T63" s="120"/>
    </row>
    <row r="64" spans="1:20" x14ac:dyDescent="0.2">
      <c r="A64" s="120"/>
      <c r="B64" s="120"/>
      <c r="C64" s="120"/>
      <c r="D64" s="120"/>
      <c r="E64" s="120"/>
      <c r="F64" s="120"/>
      <c r="G64" s="120"/>
      <c r="H64" s="120"/>
      <c r="I64" s="120"/>
      <c r="J64" s="120"/>
      <c r="K64" s="120"/>
      <c r="L64" s="120"/>
      <c r="M64" s="120"/>
      <c r="N64" s="120"/>
      <c r="O64" s="120"/>
      <c r="P64" s="120"/>
      <c r="Q64" s="120"/>
      <c r="R64" s="120"/>
      <c r="S64" s="120"/>
      <c r="T64" s="120"/>
    </row>
    <row r="65" spans="1:20" x14ac:dyDescent="0.2">
      <c r="A65" s="120"/>
      <c r="B65" s="120"/>
      <c r="C65" s="120"/>
      <c r="D65" s="120"/>
      <c r="E65" s="120"/>
      <c r="F65" s="120"/>
      <c r="G65" s="120"/>
      <c r="H65" s="120"/>
      <c r="I65" s="120"/>
      <c r="J65" s="120"/>
      <c r="K65" s="120"/>
      <c r="L65" s="120"/>
      <c r="M65" s="120"/>
      <c r="N65" s="120"/>
      <c r="O65" s="120"/>
      <c r="P65" s="120"/>
      <c r="Q65" s="120"/>
      <c r="R65" s="120"/>
      <c r="S65" s="120"/>
      <c r="T65" s="120"/>
    </row>
    <row r="66" spans="1:20" ht="17.25" x14ac:dyDescent="0.25">
      <c r="A66" s="134" t="s">
        <v>25</v>
      </c>
      <c r="B66" s="134"/>
      <c r="C66" s="134"/>
      <c r="D66" s="134"/>
      <c r="E66" s="134"/>
      <c r="F66" s="132" t="str">
        <f>IF(A56=0," ",(RSQ(A56:A65,F56:F65)))</f>
        <v xml:space="preserve"> </v>
      </c>
      <c r="G66" s="132"/>
      <c r="H66" s="132"/>
      <c r="I66" s="132"/>
      <c r="J66" s="132"/>
      <c r="K66" s="133"/>
      <c r="L66" s="133"/>
      <c r="M66" s="133"/>
      <c r="N66" s="133"/>
      <c r="O66" s="133"/>
      <c r="P66" s="132" t="str">
        <f>IF(K56=0," ",(RSQ(K56:K65,P56:P65)))</f>
        <v xml:space="preserve"> </v>
      </c>
      <c r="Q66" s="132"/>
      <c r="R66" s="132"/>
      <c r="S66" s="132"/>
      <c r="T66" s="132"/>
    </row>
    <row r="67" spans="1:20" x14ac:dyDescent="0.2">
      <c r="A67" s="4"/>
      <c r="B67" s="4"/>
      <c r="C67" s="4"/>
    </row>
  </sheetData>
  <sheetProtection algorithmName="SHA-512" hashValue="E3vM8x9nI1XAmXoctAqbBnIGS9Il/ljmfVXJ3pBmhU+TfZyoce71Oz8P+U4kdTYWVdRrgsWnZNSztPEVpHRGgQ==" saltValue="WnDapYaNbNE+T1DEHQLFOw==" spinCount="100000" sheet="1" objects="1" scenarios="1"/>
  <mergeCells count="125">
    <mergeCell ref="G11:T11"/>
    <mergeCell ref="G12:T12"/>
    <mergeCell ref="A66:E66"/>
    <mergeCell ref="F66:J66"/>
    <mergeCell ref="K66:O66"/>
    <mergeCell ref="P66:T66"/>
    <mergeCell ref="A64:E64"/>
    <mergeCell ref="F64:J64"/>
    <mergeCell ref="K64:O64"/>
    <mergeCell ref="P64:T64"/>
    <mergeCell ref="A65:E65"/>
    <mergeCell ref="F65:J65"/>
    <mergeCell ref="K65:O65"/>
    <mergeCell ref="P65:T65"/>
    <mergeCell ref="A62:E62"/>
    <mergeCell ref="F62:J62"/>
    <mergeCell ref="K62:O62"/>
    <mergeCell ref="P62:T62"/>
    <mergeCell ref="A63:E63"/>
    <mergeCell ref="F63:J63"/>
    <mergeCell ref="K63:O63"/>
    <mergeCell ref="P63:T63"/>
    <mergeCell ref="A60:E60"/>
    <mergeCell ref="F60:J60"/>
    <mergeCell ref="K60:O60"/>
    <mergeCell ref="P60:T60"/>
    <mergeCell ref="A61:E61"/>
    <mergeCell ref="F61:J61"/>
    <mergeCell ref="K61:O61"/>
    <mergeCell ref="P61:T61"/>
    <mergeCell ref="A58:E58"/>
    <mergeCell ref="F58:J58"/>
    <mergeCell ref="K58:O58"/>
    <mergeCell ref="P58:T58"/>
    <mergeCell ref="A59:E59"/>
    <mergeCell ref="F59:J59"/>
    <mergeCell ref="K59:O59"/>
    <mergeCell ref="P59:T59"/>
    <mergeCell ref="A56:E56"/>
    <mergeCell ref="F56:J56"/>
    <mergeCell ref="K56:O56"/>
    <mergeCell ref="P56:T56"/>
    <mergeCell ref="A57:E57"/>
    <mergeCell ref="F57:J57"/>
    <mergeCell ref="K57:O57"/>
    <mergeCell ref="P57:T57"/>
    <mergeCell ref="A46:E46"/>
    <mergeCell ref="F48:T48"/>
    <mergeCell ref="A54:J54"/>
    <mergeCell ref="K54:T54"/>
    <mergeCell ref="A55:E55"/>
    <mergeCell ref="F55:J55"/>
    <mergeCell ref="K55:O55"/>
    <mergeCell ref="P55:T55"/>
    <mergeCell ref="F49:T49"/>
    <mergeCell ref="A44:E44"/>
    <mergeCell ref="F44:G44"/>
    <mergeCell ref="K44:L44"/>
    <mergeCell ref="P44:Q44"/>
    <mergeCell ref="A45:E45"/>
    <mergeCell ref="F45:G45"/>
    <mergeCell ref="K45:L45"/>
    <mergeCell ref="A50:T50"/>
    <mergeCell ref="A42:E42"/>
    <mergeCell ref="F42:G42"/>
    <mergeCell ref="K42:L42"/>
    <mergeCell ref="A43:E43"/>
    <mergeCell ref="F43:G43"/>
    <mergeCell ref="K43:L43"/>
    <mergeCell ref="A40:E40"/>
    <mergeCell ref="F40:G40"/>
    <mergeCell ref="K40:L40"/>
    <mergeCell ref="A41:E41"/>
    <mergeCell ref="F41:G41"/>
    <mergeCell ref="K41:L41"/>
    <mergeCell ref="A38:E38"/>
    <mergeCell ref="F38:G38"/>
    <mergeCell ref="K38:L38"/>
    <mergeCell ref="A39:E39"/>
    <mergeCell ref="F39:G39"/>
    <mergeCell ref="K39:L39"/>
    <mergeCell ref="K34:O34"/>
    <mergeCell ref="P34:Q34"/>
    <mergeCell ref="A37:E37"/>
    <mergeCell ref="F37:J37"/>
    <mergeCell ref="K37:O37"/>
    <mergeCell ref="P37:T37"/>
    <mergeCell ref="A32:E32"/>
    <mergeCell ref="F32:G32"/>
    <mergeCell ref="K32:O32"/>
    <mergeCell ref="P32:Q32"/>
    <mergeCell ref="A35:E35"/>
    <mergeCell ref="F35:G35"/>
    <mergeCell ref="K33:O33"/>
    <mergeCell ref="P33:Q33"/>
    <mergeCell ref="A33:E33"/>
    <mergeCell ref="F33:G33"/>
    <mergeCell ref="A34:E34"/>
    <mergeCell ref="F34:G34"/>
    <mergeCell ref="K35:O35"/>
    <mergeCell ref="P35:Q35"/>
    <mergeCell ref="G26:T26"/>
    <mergeCell ref="A30:E30"/>
    <mergeCell ref="F30:J30"/>
    <mergeCell ref="A31:E31"/>
    <mergeCell ref="F31:G31"/>
    <mergeCell ref="K31:O31"/>
    <mergeCell ref="P31:Q31"/>
    <mergeCell ref="F1:T1"/>
    <mergeCell ref="G15:T15"/>
    <mergeCell ref="G20:T20"/>
    <mergeCell ref="G21:T21"/>
    <mergeCell ref="G22:T22"/>
    <mergeCell ref="G23:T23"/>
    <mergeCell ref="G16:T16"/>
    <mergeCell ref="G17:T17"/>
    <mergeCell ref="G18:T18"/>
    <mergeCell ref="G19:T19"/>
    <mergeCell ref="G25:T25"/>
    <mergeCell ref="G14:T14"/>
    <mergeCell ref="G5:T5"/>
    <mergeCell ref="G6:T6"/>
    <mergeCell ref="G7:T7"/>
    <mergeCell ref="G9:T9"/>
    <mergeCell ref="G10:T10"/>
  </mergeCells>
  <pageMargins left="0.9055118110236221" right="0.47244094488188981" top="1.3779527559055118" bottom="0.78740157480314965" header="0.31496062992125984" footer="0.31496062992125984"/>
  <pageSetup paperSize="9" orientation="portrait" r:id="rId1"/>
  <headerFooter>
    <oddHeader xml:space="preserve">&amp;L&amp;G&amp;R&amp;12Formulaire justificatif pour les mesures de l'étanchéité à l'air
Version MZ 2024.4
</oddHeader>
    <oddFooter>&amp;R Seite &amp;P</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59999389629810485"/>
  </sheetPr>
  <dimension ref="A1:V67"/>
  <sheetViews>
    <sheetView view="pageLayout" zoomScaleNormal="100" workbookViewId="0">
      <selection activeCell="G6" sqref="G6:T6"/>
    </sheetView>
  </sheetViews>
  <sheetFormatPr baseColWidth="10" defaultColWidth="11.42578125" defaultRowHeight="14.25" x14ac:dyDescent="0.2"/>
  <cols>
    <col min="1" max="4" width="4.28515625" style="1" customWidth="1"/>
    <col min="5" max="5" width="4.7109375" style="1" customWidth="1"/>
    <col min="6" max="20" width="4.28515625" style="1" customWidth="1"/>
    <col min="21" max="22" width="11.42578125" style="1" hidden="1" customWidth="1"/>
    <col min="23" max="25" width="11.42578125" style="1" customWidth="1"/>
    <col min="26" max="16384" width="11.42578125" style="1"/>
  </cols>
  <sheetData>
    <row r="1" spans="1:20" x14ac:dyDescent="0.2">
      <c r="A1" s="1" t="s">
        <v>190</v>
      </c>
      <c r="F1" s="87"/>
      <c r="G1" s="87"/>
      <c r="H1" s="87"/>
      <c r="I1" s="87"/>
      <c r="J1" s="87"/>
      <c r="K1" s="87"/>
      <c r="L1" s="87"/>
      <c r="M1" s="87"/>
      <c r="N1" s="87"/>
      <c r="O1" s="87"/>
      <c r="P1" s="87"/>
      <c r="Q1" s="87"/>
      <c r="R1" s="87"/>
      <c r="S1" s="87"/>
      <c r="T1" s="87"/>
    </row>
    <row r="2" spans="1:20" ht="7.5" customHeight="1" x14ac:dyDescent="0.2"/>
    <row r="3" spans="1:20" ht="15.75" x14ac:dyDescent="0.25">
      <c r="A3" s="5" t="s">
        <v>183</v>
      </c>
    </row>
    <row r="4" spans="1:20" ht="7.5" customHeight="1" x14ac:dyDescent="0.2"/>
    <row r="5" spans="1:20" x14ac:dyDescent="0.2">
      <c r="A5" s="4" t="s">
        <v>171</v>
      </c>
      <c r="B5" s="4"/>
      <c r="C5" s="4"/>
      <c r="D5" s="4"/>
      <c r="E5" s="4"/>
      <c r="F5" s="69"/>
      <c r="G5" s="107" t="s">
        <v>26</v>
      </c>
      <c r="H5" s="107"/>
      <c r="I5" s="107"/>
      <c r="J5" s="107"/>
      <c r="K5" s="107"/>
      <c r="L5" s="107"/>
      <c r="M5" s="107"/>
      <c r="N5" s="107"/>
      <c r="O5" s="107"/>
      <c r="P5" s="107"/>
      <c r="Q5" s="107"/>
      <c r="R5" s="107"/>
      <c r="S5" s="107"/>
      <c r="T5" s="107"/>
    </row>
    <row r="6" spans="1:20" x14ac:dyDescent="0.2">
      <c r="A6" s="4"/>
      <c r="B6" s="4"/>
      <c r="C6" s="4"/>
      <c r="D6" s="4"/>
      <c r="E6" s="4"/>
      <c r="F6" s="69"/>
      <c r="G6" s="107" t="s">
        <v>27</v>
      </c>
      <c r="H6" s="107"/>
      <c r="I6" s="107"/>
      <c r="J6" s="107"/>
      <c r="K6" s="107"/>
      <c r="L6" s="107"/>
      <c r="M6" s="107"/>
      <c r="N6" s="107"/>
      <c r="O6" s="107"/>
      <c r="P6" s="107"/>
      <c r="Q6" s="107"/>
      <c r="R6" s="107"/>
      <c r="S6" s="107"/>
      <c r="T6" s="107"/>
    </row>
    <row r="7" spans="1:20" x14ac:dyDescent="0.2">
      <c r="A7" s="4"/>
      <c r="B7" s="4"/>
      <c r="C7" s="4"/>
      <c r="D7" s="4"/>
      <c r="E7" s="4"/>
      <c r="F7" s="69"/>
      <c r="G7" s="107" t="s">
        <v>28</v>
      </c>
      <c r="H7" s="107"/>
      <c r="I7" s="107"/>
      <c r="J7" s="107"/>
      <c r="K7" s="107"/>
      <c r="L7" s="107"/>
      <c r="M7" s="107"/>
      <c r="N7" s="107"/>
      <c r="O7" s="107"/>
      <c r="P7" s="107"/>
      <c r="Q7" s="107"/>
      <c r="R7" s="107"/>
      <c r="S7" s="107"/>
      <c r="T7" s="107"/>
    </row>
    <row r="8" spans="1:20" ht="7.5" customHeight="1" x14ac:dyDescent="0.2">
      <c r="A8" s="4"/>
      <c r="B8" s="4"/>
      <c r="C8" s="4"/>
      <c r="D8" s="4"/>
      <c r="E8" s="4"/>
      <c r="F8" s="4"/>
      <c r="G8" s="4"/>
      <c r="H8" s="4"/>
      <c r="I8" s="4"/>
      <c r="J8" s="4"/>
      <c r="K8" s="4"/>
      <c r="L8" s="4"/>
      <c r="M8" s="4"/>
      <c r="N8" s="4"/>
      <c r="O8" s="4"/>
      <c r="P8" s="4"/>
      <c r="Q8" s="4"/>
      <c r="R8" s="4"/>
      <c r="S8" s="4"/>
      <c r="T8" s="4"/>
    </row>
    <row r="9" spans="1:20" x14ac:dyDescent="0.2">
      <c r="A9" s="4" t="s">
        <v>173</v>
      </c>
      <c r="B9" s="4"/>
      <c r="C9" s="4"/>
      <c r="D9" s="4"/>
      <c r="E9" s="4"/>
      <c r="F9" s="69"/>
      <c r="G9" s="107" t="s">
        <v>29</v>
      </c>
      <c r="H9" s="107"/>
      <c r="I9" s="107"/>
      <c r="J9" s="107"/>
      <c r="K9" s="107"/>
      <c r="L9" s="107"/>
      <c r="M9" s="107"/>
      <c r="N9" s="107"/>
      <c r="O9" s="107"/>
      <c r="P9" s="107"/>
      <c r="Q9" s="107"/>
      <c r="R9" s="107"/>
      <c r="S9" s="107"/>
      <c r="T9" s="107"/>
    </row>
    <row r="10" spans="1:20" x14ac:dyDescent="0.2">
      <c r="A10" s="4" t="s">
        <v>172</v>
      </c>
      <c r="B10" s="4"/>
      <c r="C10" s="4"/>
      <c r="D10" s="4"/>
      <c r="E10" s="4"/>
      <c r="F10" s="69"/>
      <c r="G10" s="107" t="s">
        <v>53</v>
      </c>
      <c r="H10" s="107"/>
      <c r="I10" s="107"/>
      <c r="J10" s="107"/>
      <c r="K10" s="107"/>
      <c r="L10" s="107"/>
      <c r="M10" s="107"/>
      <c r="N10" s="107"/>
      <c r="O10" s="107"/>
      <c r="P10" s="107"/>
      <c r="Q10" s="107"/>
      <c r="R10" s="107"/>
      <c r="S10" s="107"/>
      <c r="T10" s="107"/>
    </row>
    <row r="11" spans="1:20" x14ac:dyDescent="0.2">
      <c r="A11" s="4"/>
      <c r="B11" s="4"/>
      <c r="C11" s="4"/>
      <c r="D11" s="4"/>
      <c r="E11" s="4"/>
      <c r="F11" s="69"/>
      <c r="G11" s="107" t="s">
        <v>30</v>
      </c>
      <c r="H11" s="107"/>
      <c r="I11" s="107"/>
      <c r="J11" s="107"/>
      <c r="K11" s="107"/>
      <c r="L11" s="107"/>
      <c r="M11" s="107"/>
      <c r="N11" s="107"/>
      <c r="O11" s="107"/>
      <c r="P11" s="107"/>
      <c r="Q11" s="107"/>
      <c r="R11" s="107"/>
      <c r="S11" s="107"/>
      <c r="T11" s="107"/>
    </row>
    <row r="12" spans="1:20" x14ac:dyDescent="0.2">
      <c r="A12" s="4"/>
      <c r="B12" s="4"/>
      <c r="C12" s="4"/>
      <c r="D12" s="4"/>
      <c r="E12" s="4"/>
      <c r="F12" s="69"/>
      <c r="G12" s="107" t="s">
        <v>20</v>
      </c>
      <c r="H12" s="107"/>
      <c r="I12" s="107"/>
      <c r="J12" s="107"/>
      <c r="K12" s="107"/>
      <c r="L12" s="107"/>
      <c r="M12" s="107"/>
      <c r="N12" s="107"/>
      <c r="O12" s="107"/>
      <c r="P12" s="107"/>
      <c r="Q12" s="107"/>
      <c r="R12" s="107"/>
      <c r="S12" s="107"/>
      <c r="T12" s="107"/>
    </row>
    <row r="13" spans="1:20" ht="7.5" customHeight="1" x14ac:dyDescent="0.2">
      <c r="A13" s="4"/>
      <c r="B13" s="4"/>
      <c r="C13" s="4"/>
      <c r="D13" s="4"/>
      <c r="E13" s="4"/>
      <c r="F13" s="4"/>
      <c r="G13" s="4"/>
      <c r="H13" s="4"/>
      <c r="I13" s="4"/>
      <c r="J13" s="4"/>
      <c r="K13" s="4"/>
      <c r="L13" s="4"/>
      <c r="M13" s="4"/>
      <c r="N13" s="4"/>
      <c r="O13" s="4"/>
      <c r="P13" s="4"/>
      <c r="Q13" s="4"/>
      <c r="R13" s="4"/>
      <c r="S13" s="4"/>
      <c r="T13" s="4"/>
    </row>
    <row r="14" spans="1:20" x14ac:dyDescent="0.2">
      <c r="A14" s="4" t="s">
        <v>174</v>
      </c>
      <c r="B14" s="4"/>
      <c r="C14" s="4"/>
      <c r="D14" s="4"/>
      <c r="E14" s="4"/>
      <c r="F14" s="69"/>
      <c r="G14" s="107" t="s">
        <v>101</v>
      </c>
      <c r="H14" s="107"/>
      <c r="I14" s="107"/>
      <c r="J14" s="107"/>
      <c r="K14" s="107"/>
      <c r="L14" s="107"/>
      <c r="M14" s="107"/>
      <c r="N14" s="107"/>
      <c r="O14" s="107"/>
      <c r="P14" s="107"/>
      <c r="Q14" s="107"/>
      <c r="R14" s="107"/>
      <c r="S14" s="107"/>
      <c r="T14" s="107"/>
    </row>
    <row r="15" spans="1:20" ht="7.5" customHeight="1" x14ac:dyDescent="0.2">
      <c r="A15" s="4"/>
      <c r="B15" s="4"/>
      <c r="C15" s="4"/>
      <c r="D15" s="4"/>
      <c r="E15" s="4"/>
      <c r="F15" s="4"/>
      <c r="G15" s="107"/>
      <c r="H15" s="107"/>
      <c r="I15" s="107"/>
      <c r="J15" s="107"/>
      <c r="K15" s="107"/>
      <c r="L15" s="107"/>
      <c r="M15" s="107"/>
      <c r="N15" s="107"/>
      <c r="O15" s="107"/>
      <c r="P15" s="107"/>
      <c r="Q15" s="107"/>
      <c r="R15" s="107"/>
      <c r="S15" s="107"/>
      <c r="T15" s="107"/>
    </row>
    <row r="16" spans="1:20" x14ac:dyDescent="0.2">
      <c r="A16" s="4" t="s">
        <v>175</v>
      </c>
      <c r="B16" s="4"/>
      <c r="C16" s="4"/>
      <c r="D16" s="4"/>
      <c r="E16" s="4"/>
      <c r="F16" s="69"/>
      <c r="G16" s="107" t="s">
        <v>94</v>
      </c>
      <c r="H16" s="107"/>
      <c r="I16" s="107"/>
      <c r="J16" s="107"/>
      <c r="K16" s="107"/>
      <c r="L16" s="107"/>
      <c r="M16" s="107"/>
      <c r="N16" s="107"/>
      <c r="O16" s="107"/>
      <c r="P16" s="107"/>
      <c r="Q16" s="107"/>
      <c r="R16" s="107"/>
      <c r="S16" s="107"/>
      <c r="T16" s="107"/>
    </row>
    <row r="17" spans="1:22" x14ac:dyDescent="0.2">
      <c r="A17" s="4"/>
      <c r="B17" s="4"/>
      <c r="C17" s="4"/>
      <c r="D17" s="4"/>
      <c r="E17" s="4"/>
      <c r="F17" s="69"/>
      <c r="G17" s="107" t="s">
        <v>95</v>
      </c>
      <c r="H17" s="107"/>
      <c r="I17" s="107"/>
      <c r="J17" s="107"/>
      <c r="K17" s="107"/>
      <c r="L17" s="107"/>
      <c r="M17" s="107"/>
      <c r="N17" s="107"/>
      <c r="O17" s="107"/>
      <c r="P17" s="107"/>
      <c r="Q17" s="107"/>
      <c r="R17" s="107"/>
      <c r="S17" s="107"/>
      <c r="T17" s="107"/>
    </row>
    <row r="18" spans="1:22" x14ac:dyDescent="0.2">
      <c r="A18" s="4"/>
      <c r="B18" s="4"/>
      <c r="C18" s="4"/>
      <c r="D18" s="4"/>
      <c r="E18" s="4"/>
      <c r="F18" s="69"/>
      <c r="G18" s="107" t="s">
        <v>96</v>
      </c>
      <c r="H18" s="107"/>
      <c r="I18" s="107"/>
      <c r="J18" s="107"/>
      <c r="K18" s="107"/>
      <c r="L18" s="107"/>
      <c r="M18" s="107"/>
      <c r="N18" s="107"/>
      <c r="O18" s="107"/>
      <c r="P18" s="107"/>
      <c r="Q18" s="107"/>
      <c r="R18" s="107"/>
      <c r="S18" s="107"/>
      <c r="T18" s="107"/>
    </row>
    <row r="19" spans="1:22" x14ac:dyDescent="0.2">
      <c r="A19" s="4"/>
      <c r="B19" s="4"/>
      <c r="C19" s="4"/>
      <c r="D19" s="4"/>
      <c r="E19" s="4"/>
      <c r="F19" s="69"/>
      <c r="G19" s="107" t="s">
        <v>97</v>
      </c>
      <c r="H19" s="107"/>
      <c r="I19" s="107"/>
      <c r="J19" s="107"/>
      <c r="K19" s="107"/>
      <c r="L19" s="107"/>
      <c r="M19" s="107"/>
      <c r="N19" s="107"/>
      <c r="O19" s="107"/>
      <c r="P19" s="107"/>
      <c r="Q19" s="107"/>
      <c r="R19" s="107"/>
      <c r="S19" s="107"/>
      <c r="T19" s="107"/>
    </row>
    <row r="20" spans="1:22" x14ac:dyDescent="0.2">
      <c r="B20" s="4"/>
      <c r="C20" s="4"/>
      <c r="D20" s="4"/>
      <c r="E20" s="4"/>
      <c r="F20" s="69"/>
      <c r="G20" s="107" t="s">
        <v>98</v>
      </c>
      <c r="H20" s="107"/>
      <c r="I20" s="107"/>
      <c r="J20" s="107"/>
      <c r="K20" s="107"/>
      <c r="L20" s="107"/>
      <c r="M20" s="107"/>
      <c r="N20" s="107"/>
      <c r="O20" s="107"/>
      <c r="P20" s="107"/>
      <c r="Q20" s="107"/>
      <c r="R20" s="107"/>
      <c r="S20" s="107"/>
      <c r="T20" s="107"/>
    </row>
    <row r="21" spans="1:22" ht="7.5" customHeight="1" x14ac:dyDescent="0.2">
      <c r="B21" s="4"/>
      <c r="C21" s="4"/>
      <c r="D21" s="4"/>
      <c r="E21" s="4"/>
      <c r="F21" s="4"/>
      <c r="G21" s="107"/>
      <c r="H21" s="107"/>
      <c r="I21" s="107"/>
      <c r="J21" s="107"/>
      <c r="K21" s="107"/>
      <c r="L21" s="107"/>
      <c r="M21" s="107"/>
      <c r="N21" s="107"/>
      <c r="O21" s="107"/>
      <c r="P21" s="107"/>
      <c r="Q21" s="107"/>
      <c r="R21" s="107"/>
      <c r="S21" s="107"/>
      <c r="T21" s="107"/>
    </row>
    <row r="22" spans="1:22" ht="14.25" customHeight="1" x14ac:dyDescent="0.2">
      <c r="A22" s="4" t="s">
        <v>31</v>
      </c>
      <c r="B22" s="4"/>
      <c r="C22" s="4"/>
      <c r="D22" s="4"/>
      <c r="E22" s="4"/>
      <c r="F22" s="69"/>
      <c r="G22" s="108" t="s">
        <v>99</v>
      </c>
      <c r="H22" s="108"/>
      <c r="I22" s="108"/>
      <c r="J22" s="108"/>
      <c r="K22" s="108"/>
      <c r="L22" s="108"/>
      <c r="M22" s="108"/>
      <c r="N22" s="108"/>
      <c r="O22" s="108"/>
      <c r="P22" s="108"/>
      <c r="Q22" s="108"/>
      <c r="R22" s="108"/>
      <c r="S22" s="108"/>
      <c r="T22" s="108"/>
    </row>
    <row r="23" spans="1:22" ht="14.25" customHeight="1" x14ac:dyDescent="0.2">
      <c r="A23" s="4" t="s">
        <v>176</v>
      </c>
      <c r="B23" s="4"/>
      <c r="C23" s="4"/>
      <c r="D23" s="4"/>
      <c r="E23" s="4"/>
      <c r="F23" s="69"/>
      <c r="G23" s="108" t="s">
        <v>100</v>
      </c>
      <c r="H23" s="108"/>
      <c r="I23" s="108"/>
      <c r="J23" s="108"/>
      <c r="K23" s="108"/>
      <c r="L23" s="108"/>
      <c r="M23" s="108"/>
      <c r="N23" s="108"/>
      <c r="O23" s="108"/>
      <c r="P23" s="108"/>
      <c r="Q23" s="108"/>
      <c r="R23" s="108"/>
      <c r="S23" s="108"/>
      <c r="T23" s="108"/>
    </row>
    <row r="24" spans="1:22" ht="7.5" customHeight="1" x14ac:dyDescent="0.2">
      <c r="A24" s="4"/>
      <c r="B24" s="4"/>
      <c r="C24" s="4"/>
      <c r="D24" s="4"/>
      <c r="E24" s="4"/>
      <c r="F24" s="4"/>
      <c r="G24" s="4"/>
      <c r="H24" s="4"/>
      <c r="I24" s="4"/>
      <c r="J24" s="4"/>
      <c r="K24" s="4"/>
      <c r="L24" s="4"/>
      <c r="M24" s="4"/>
      <c r="N24" s="4"/>
      <c r="O24" s="4"/>
      <c r="P24" s="4"/>
      <c r="Q24" s="4"/>
      <c r="R24" s="4"/>
      <c r="S24" s="4"/>
      <c r="T24" s="4"/>
    </row>
    <row r="25" spans="1:22" x14ac:dyDescent="0.2">
      <c r="A25" s="4" t="s">
        <v>177</v>
      </c>
      <c r="B25" s="4"/>
      <c r="C25" s="4"/>
      <c r="D25" s="4"/>
      <c r="E25" s="4"/>
      <c r="F25" s="69"/>
      <c r="G25" s="107" t="s">
        <v>103</v>
      </c>
      <c r="H25" s="107"/>
      <c r="I25" s="107"/>
      <c r="J25" s="107"/>
      <c r="K25" s="107"/>
      <c r="L25" s="107"/>
      <c r="M25" s="107"/>
      <c r="N25" s="107"/>
      <c r="O25" s="107"/>
      <c r="P25" s="107"/>
      <c r="Q25" s="107"/>
      <c r="R25" s="107"/>
      <c r="S25" s="107"/>
      <c r="T25" s="107"/>
    </row>
    <row r="26" spans="1:22" x14ac:dyDescent="0.2">
      <c r="A26" s="4"/>
      <c r="B26" s="4"/>
      <c r="C26" s="4"/>
      <c r="D26" s="4"/>
      <c r="E26" s="4"/>
      <c r="F26" s="69"/>
      <c r="G26" s="107" t="s">
        <v>167</v>
      </c>
      <c r="H26" s="107"/>
      <c r="I26" s="107"/>
      <c r="J26" s="107"/>
      <c r="K26" s="107"/>
      <c r="L26" s="107"/>
      <c r="M26" s="107"/>
      <c r="N26" s="107"/>
      <c r="O26" s="107"/>
      <c r="P26" s="107"/>
      <c r="Q26" s="107"/>
      <c r="R26" s="107"/>
      <c r="S26" s="107"/>
      <c r="T26" s="107"/>
    </row>
    <row r="28" spans="1:22" ht="15" x14ac:dyDescent="0.25">
      <c r="A28" s="17" t="s">
        <v>8</v>
      </c>
    </row>
    <row r="29" spans="1:22" ht="9.75" customHeight="1" x14ac:dyDescent="0.25">
      <c r="A29" s="17"/>
    </row>
    <row r="30" spans="1:22" ht="18.600000000000001" customHeight="1" x14ac:dyDescent="0.2">
      <c r="A30" s="109" t="s">
        <v>32</v>
      </c>
      <c r="B30" s="109"/>
      <c r="C30" s="109"/>
      <c r="D30" s="109"/>
      <c r="E30" s="109"/>
      <c r="F30" s="110"/>
      <c r="G30" s="111"/>
      <c r="H30" s="111"/>
      <c r="I30" s="111"/>
      <c r="J30" s="112"/>
      <c r="K30" s="4"/>
      <c r="L30" s="4"/>
      <c r="M30" s="4"/>
      <c r="N30" s="4"/>
      <c r="O30" s="4"/>
      <c r="P30" s="4"/>
      <c r="Q30" s="4"/>
      <c r="R30" s="4"/>
      <c r="S30" s="4"/>
      <c r="T30" s="4"/>
    </row>
    <row r="31" spans="1:22" ht="27.75" customHeight="1" x14ac:dyDescent="0.2">
      <c r="A31" s="100" t="s">
        <v>149</v>
      </c>
      <c r="B31" s="113"/>
      <c r="C31" s="113"/>
      <c r="D31" s="113"/>
      <c r="E31" s="101"/>
      <c r="F31" s="114"/>
      <c r="G31" s="115"/>
      <c r="H31" s="33" t="s">
        <v>33</v>
      </c>
      <c r="I31" s="33"/>
      <c r="J31" s="34"/>
      <c r="K31" s="100" t="s">
        <v>55</v>
      </c>
      <c r="L31" s="113"/>
      <c r="M31" s="113"/>
      <c r="N31" s="113"/>
      <c r="O31" s="101"/>
      <c r="P31" s="114"/>
      <c r="Q31" s="115"/>
      <c r="R31" s="33" t="s">
        <v>34</v>
      </c>
      <c r="S31" s="33"/>
      <c r="T31" s="34"/>
      <c r="U31" s="1">
        <f>IF(Justificatif!$F$30="Minergie",V31,IF(Justificatif!$F$30="Minergie-P",V32,IF(Justificatif!$F$30="Minergie-A",V33,0)))</f>
        <v>0</v>
      </c>
      <c r="V31" s="1">
        <f>IF(Justificatif!$F$32="Nouvelle construction",(F31*1.2+F33*12+F34*6)/(F31+F33+F34),IF(Justificatif!$F$32="Rénovation",(F32*1.6+F33*12+F34*6)/SUM(F32:F34),IF(Justificatif!$F$32="Nouvelle construction / rénovation",(F31*0.8+F32*1.6+F33*12+F34*6)/SUM(F31:F34),0)))</f>
        <v>0</v>
      </c>
    </row>
    <row r="32" spans="1:22" ht="27.75" customHeight="1" x14ac:dyDescent="0.2">
      <c r="A32" s="100" t="s">
        <v>168</v>
      </c>
      <c r="B32" s="113"/>
      <c r="C32" s="113"/>
      <c r="D32" s="113"/>
      <c r="E32" s="101"/>
      <c r="F32" s="114"/>
      <c r="G32" s="115"/>
      <c r="H32" s="33" t="s">
        <v>33</v>
      </c>
      <c r="I32" s="33"/>
      <c r="J32" s="34"/>
      <c r="K32" s="100" t="s">
        <v>56</v>
      </c>
      <c r="L32" s="113"/>
      <c r="M32" s="113"/>
      <c r="N32" s="113"/>
      <c r="O32" s="101"/>
      <c r="P32" s="114"/>
      <c r="Q32" s="115"/>
      <c r="R32" s="33" t="s">
        <v>34</v>
      </c>
      <c r="S32" s="33"/>
      <c r="T32" s="34"/>
      <c r="V32" s="1">
        <f>IF(Justificatif!$F$32="Nouvelle construction",(F31*0.8+F33*12+F34*6)/(F31+F33+F34),IF(Justificatif!$F$32="Rénovation",(F32*1.6+F33*12+F34*6)/SUM(F32:F34),IF(Justificatif!$F$32="Nouvelle construction / rénovation",(F31*0.8+F32*1.6+F33*12+F34*6)/SUM(F31:F34),0)))</f>
        <v>0</v>
      </c>
    </row>
    <row r="33" spans="1:22" ht="14.25" customHeight="1" x14ac:dyDescent="0.2">
      <c r="A33" s="100" t="s">
        <v>169</v>
      </c>
      <c r="B33" s="113"/>
      <c r="C33" s="113"/>
      <c r="D33" s="113"/>
      <c r="E33" s="101"/>
      <c r="F33" s="114"/>
      <c r="G33" s="115"/>
      <c r="H33" s="33" t="s">
        <v>33</v>
      </c>
      <c r="I33" s="33"/>
      <c r="J33" s="34"/>
      <c r="K33" s="116" t="s">
        <v>35</v>
      </c>
      <c r="L33" s="117"/>
      <c r="M33" s="117"/>
      <c r="N33" s="117"/>
      <c r="O33" s="118"/>
      <c r="P33" s="114"/>
      <c r="Q33" s="115"/>
      <c r="R33" s="33" t="s">
        <v>36</v>
      </c>
      <c r="S33" s="33"/>
      <c r="T33" s="34"/>
      <c r="V33" s="1">
        <f>IF(Justificatif!$F$32="Nouvelle construction",(F31*0.8+F33*12+F34*6)/(F31+F33+F34),IF(Justificatif!$F$32="Rénovation",(F32*1.6+F33*12+F34*6)/SUM(F32:F34),IF(Justificatif!$F$32="Nouvelle construction / rénovation",(F31*0.8+F32*1.6+F33*12+F34*6)/SUM(F31:F34),0)))</f>
        <v>0</v>
      </c>
    </row>
    <row r="34" spans="1:22" ht="14.25" customHeight="1" x14ac:dyDescent="0.2">
      <c r="A34" s="100" t="s">
        <v>170</v>
      </c>
      <c r="B34" s="113"/>
      <c r="C34" s="113"/>
      <c r="D34" s="113"/>
      <c r="E34" s="101"/>
      <c r="F34" s="114"/>
      <c r="G34" s="115"/>
      <c r="H34" s="33" t="s">
        <v>33</v>
      </c>
      <c r="I34" s="33"/>
      <c r="J34" s="34"/>
      <c r="K34" s="116" t="s">
        <v>37</v>
      </c>
      <c r="L34" s="117"/>
      <c r="M34" s="117"/>
      <c r="N34" s="117"/>
      <c r="O34" s="118"/>
      <c r="P34" s="114"/>
      <c r="Q34" s="115"/>
      <c r="R34" s="33" t="s">
        <v>38</v>
      </c>
      <c r="S34" s="33"/>
      <c r="T34" s="34"/>
    </row>
    <row r="35" spans="1:22" ht="15.75" x14ac:dyDescent="0.3">
      <c r="A35" s="116" t="s">
        <v>216</v>
      </c>
      <c r="B35" s="117"/>
      <c r="C35" s="117"/>
      <c r="D35" s="117"/>
      <c r="E35" s="118"/>
      <c r="F35" s="105" t="str">
        <f>IF(F31=0," ",SUM(F31:G34))</f>
        <v xml:space="preserve"> </v>
      </c>
      <c r="G35" s="119"/>
      <c r="H35" s="33" t="s">
        <v>33</v>
      </c>
      <c r="I35" s="33"/>
      <c r="J35" s="34"/>
      <c r="K35" s="116" t="s">
        <v>83</v>
      </c>
      <c r="L35" s="117"/>
      <c r="M35" s="117"/>
      <c r="N35" s="117"/>
      <c r="O35" s="118"/>
      <c r="P35" s="114"/>
      <c r="Q35" s="115"/>
      <c r="R35" s="33" t="s">
        <v>215</v>
      </c>
      <c r="S35" s="33"/>
      <c r="T35" s="34"/>
    </row>
    <row r="36" spans="1:22" x14ac:dyDescent="0.2">
      <c r="K36" s="4"/>
      <c r="L36" s="4"/>
      <c r="M36" s="4"/>
      <c r="N36" s="4"/>
      <c r="O36" s="4"/>
      <c r="P36" s="4"/>
      <c r="Q36" s="4"/>
      <c r="R36" s="4"/>
      <c r="S36" s="4"/>
      <c r="T36" s="4"/>
    </row>
    <row r="37" spans="1:22" x14ac:dyDescent="0.2">
      <c r="A37" s="144"/>
      <c r="B37" s="145"/>
      <c r="C37" s="145"/>
      <c r="D37" s="145"/>
      <c r="E37" s="146"/>
      <c r="F37" s="129" t="s">
        <v>9</v>
      </c>
      <c r="G37" s="130"/>
      <c r="H37" s="130"/>
      <c r="I37" s="130"/>
      <c r="J37" s="131"/>
      <c r="K37" s="129" t="s">
        <v>10</v>
      </c>
      <c r="L37" s="130"/>
      <c r="M37" s="130"/>
      <c r="N37" s="130"/>
      <c r="O37" s="131"/>
      <c r="P37" s="129" t="s">
        <v>11</v>
      </c>
      <c r="Q37" s="130"/>
      <c r="R37" s="130"/>
      <c r="S37" s="130"/>
      <c r="T37" s="131"/>
    </row>
    <row r="38" spans="1:22" ht="15.75" x14ac:dyDescent="0.3">
      <c r="A38" s="116" t="s">
        <v>46</v>
      </c>
      <c r="B38" s="117"/>
      <c r="C38" s="117"/>
      <c r="D38" s="117"/>
      <c r="E38" s="118"/>
      <c r="F38" s="114"/>
      <c r="G38" s="115"/>
      <c r="H38" s="33" t="s">
        <v>39</v>
      </c>
      <c r="I38" s="33"/>
      <c r="J38" s="34"/>
      <c r="K38" s="114"/>
      <c r="L38" s="115"/>
      <c r="M38" s="33" t="s">
        <v>39</v>
      </c>
      <c r="N38" s="33"/>
      <c r="O38" s="34"/>
      <c r="P38" s="35"/>
      <c r="Q38" s="4"/>
      <c r="R38" s="4"/>
      <c r="S38" s="4"/>
      <c r="T38" s="36"/>
    </row>
    <row r="39" spans="1:22" ht="15.75" x14ac:dyDescent="0.3">
      <c r="A39" s="116" t="s">
        <v>47</v>
      </c>
      <c r="B39" s="117"/>
      <c r="C39" s="117"/>
      <c r="D39" s="117"/>
      <c r="E39" s="118"/>
      <c r="F39" s="114"/>
      <c r="G39" s="115"/>
      <c r="H39" s="33" t="s">
        <v>48</v>
      </c>
      <c r="I39" s="33"/>
      <c r="J39" s="34"/>
      <c r="K39" s="114"/>
      <c r="L39" s="115"/>
      <c r="M39" s="33" t="s">
        <v>48</v>
      </c>
      <c r="N39" s="33"/>
      <c r="O39" s="34"/>
      <c r="P39" s="35"/>
      <c r="Q39" s="4"/>
      <c r="R39" s="4"/>
      <c r="S39" s="4"/>
      <c r="T39" s="36"/>
    </row>
    <row r="40" spans="1:22" x14ac:dyDescent="0.2">
      <c r="A40" s="140" t="s">
        <v>49</v>
      </c>
      <c r="B40" s="141"/>
      <c r="C40" s="141"/>
      <c r="D40" s="141"/>
      <c r="E40" s="142"/>
      <c r="F40" s="127"/>
      <c r="G40" s="128"/>
      <c r="H40" s="4" t="s">
        <v>40</v>
      </c>
      <c r="I40" s="4"/>
      <c r="J40" s="36"/>
      <c r="K40" s="127"/>
      <c r="L40" s="128"/>
      <c r="M40" s="4" t="s">
        <v>40</v>
      </c>
      <c r="N40" s="4"/>
      <c r="O40" s="36"/>
      <c r="P40" s="35"/>
      <c r="Q40" s="4"/>
      <c r="R40" s="4"/>
      <c r="S40" s="4"/>
      <c r="T40" s="36"/>
    </row>
    <row r="41" spans="1:22" x14ac:dyDescent="0.2">
      <c r="A41" s="123" t="s">
        <v>50</v>
      </c>
      <c r="B41" s="124"/>
      <c r="C41" s="124"/>
      <c r="D41" s="124"/>
      <c r="E41" s="143"/>
      <c r="F41" s="123"/>
      <c r="G41" s="124"/>
      <c r="H41" s="23"/>
      <c r="I41" s="23"/>
      <c r="J41" s="37"/>
      <c r="K41" s="123"/>
      <c r="L41" s="124"/>
      <c r="M41" s="23"/>
      <c r="N41" s="23"/>
      <c r="O41" s="37"/>
      <c r="P41" s="35"/>
      <c r="Q41" s="4"/>
      <c r="R41" s="4"/>
      <c r="S41" s="4"/>
      <c r="T41" s="36"/>
    </row>
    <row r="42" spans="1:22" x14ac:dyDescent="0.2">
      <c r="A42" s="140" t="s">
        <v>41</v>
      </c>
      <c r="B42" s="141"/>
      <c r="C42" s="141"/>
      <c r="D42" s="141"/>
      <c r="E42" s="142"/>
      <c r="F42" s="125"/>
      <c r="G42" s="126"/>
      <c r="H42" s="4" t="s">
        <v>40</v>
      </c>
      <c r="I42" s="4"/>
      <c r="J42" s="36"/>
      <c r="K42" s="125"/>
      <c r="L42" s="126"/>
      <c r="M42" s="4" t="s">
        <v>40</v>
      </c>
      <c r="N42" s="4"/>
      <c r="O42" s="36"/>
      <c r="P42" s="35"/>
      <c r="Q42" s="4"/>
      <c r="R42" s="4"/>
      <c r="S42" s="4"/>
      <c r="T42" s="36"/>
    </row>
    <row r="43" spans="1:22" x14ac:dyDescent="0.2">
      <c r="A43" s="123" t="s">
        <v>42</v>
      </c>
      <c r="B43" s="124"/>
      <c r="C43" s="124"/>
      <c r="D43" s="124"/>
      <c r="E43" s="143"/>
      <c r="F43" s="123"/>
      <c r="G43" s="124"/>
      <c r="H43" s="23"/>
      <c r="I43" s="23"/>
      <c r="J43" s="37"/>
      <c r="K43" s="123"/>
      <c r="L43" s="124"/>
      <c r="M43" s="23"/>
      <c r="N43" s="23"/>
      <c r="O43" s="37"/>
      <c r="P43" s="35"/>
      <c r="Q43" s="4"/>
      <c r="R43" s="4"/>
      <c r="S43" s="4"/>
      <c r="T43" s="36"/>
    </row>
    <row r="44" spans="1:22" ht="15.75" x14ac:dyDescent="0.3">
      <c r="A44" s="140" t="s">
        <v>84</v>
      </c>
      <c r="B44" s="141"/>
      <c r="C44" s="141"/>
      <c r="D44" s="141"/>
      <c r="E44" s="142"/>
      <c r="F44" s="121" t="str">
        <f>IF(F38=0," ",F38/SUM(F31:G34))</f>
        <v xml:space="preserve"> </v>
      </c>
      <c r="G44" s="122"/>
      <c r="H44" s="4" t="s">
        <v>43</v>
      </c>
      <c r="I44" s="4"/>
      <c r="J44" s="36"/>
      <c r="K44" s="121" t="str">
        <f>IF(K38=0," ",K38/SUM(F31:G34))</f>
        <v xml:space="preserve"> </v>
      </c>
      <c r="L44" s="122"/>
      <c r="M44" s="4" t="s">
        <v>43</v>
      </c>
      <c r="N44" s="4"/>
      <c r="O44" s="36"/>
      <c r="P44" s="121" t="str">
        <f>IF(F38=0," ",(F44+K44)/2)</f>
        <v xml:space="preserve"> </v>
      </c>
      <c r="Q44" s="122"/>
      <c r="R44" s="38" t="s">
        <v>43</v>
      </c>
      <c r="S44" s="39"/>
      <c r="T44" s="40"/>
    </row>
    <row r="45" spans="1:22" ht="15.75" x14ac:dyDescent="0.3">
      <c r="A45" s="123" t="s">
        <v>85</v>
      </c>
      <c r="B45" s="124"/>
      <c r="C45" s="124"/>
      <c r="D45" s="124"/>
      <c r="E45" s="143"/>
      <c r="F45" s="123"/>
      <c r="G45" s="124"/>
      <c r="H45" s="23"/>
      <c r="I45" s="23"/>
      <c r="J45" s="37"/>
      <c r="K45" s="123"/>
      <c r="L45" s="124"/>
      <c r="M45" s="23"/>
      <c r="N45" s="23"/>
      <c r="O45" s="37"/>
      <c r="P45" s="41"/>
      <c r="Q45" s="23"/>
      <c r="R45" s="42"/>
      <c r="S45" s="23"/>
      <c r="T45" s="37"/>
    </row>
    <row r="46" spans="1:22" x14ac:dyDescent="0.2">
      <c r="A46" s="116" t="s">
        <v>54</v>
      </c>
      <c r="B46" s="117"/>
      <c r="C46" s="117"/>
      <c r="D46" s="117"/>
      <c r="E46" s="118"/>
      <c r="F46" s="41" t="s">
        <v>44</v>
      </c>
      <c r="G46" s="43"/>
      <c r="H46" s="23" t="s">
        <v>45</v>
      </c>
      <c r="I46" s="23"/>
      <c r="J46" s="37"/>
      <c r="K46" s="41" t="s">
        <v>44</v>
      </c>
      <c r="L46" s="43"/>
      <c r="M46" s="23" t="s">
        <v>45</v>
      </c>
      <c r="N46" s="23"/>
      <c r="O46" s="37"/>
      <c r="P46" s="41" t="s">
        <v>44</v>
      </c>
      <c r="Q46" s="43"/>
      <c r="R46" s="23" t="s">
        <v>45</v>
      </c>
      <c r="S46" s="23"/>
      <c r="T46" s="37"/>
    </row>
    <row r="48" spans="1:22" ht="27.75" customHeight="1" x14ac:dyDescent="0.2">
      <c r="A48" s="81" t="s">
        <v>12</v>
      </c>
      <c r="B48" s="82"/>
      <c r="C48" s="82"/>
      <c r="D48" s="82"/>
      <c r="E48" s="82"/>
      <c r="F48" s="137" t="s">
        <v>147</v>
      </c>
      <c r="G48" s="137"/>
      <c r="H48" s="137"/>
      <c r="I48" s="137"/>
      <c r="J48" s="137"/>
      <c r="K48" s="137"/>
      <c r="L48" s="137"/>
      <c r="M48" s="137"/>
      <c r="N48" s="137"/>
      <c r="O48" s="137"/>
      <c r="P48" s="137"/>
      <c r="Q48" s="137"/>
      <c r="R48" s="137"/>
      <c r="S48" s="137"/>
      <c r="T48" s="137"/>
    </row>
    <row r="49" spans="1:20" ht="14.25" customHeight="1" x14ac:dyDescent="0.2">
      <c r="A49" s="83"/>
      <c r="B49" s="83"/>
      <c r="C49" s="83"/>
      <c r="D49" s="83"/>
      <c r="E49" s="83"/>
      <c r="F49" s="138" t="s">
        <v>148</v>
      </c>
      <c r="G49" s="138"/>
      <c r="H49" s="138"/>
      <c r="I49" s="138"/>
      <c r="J49" s="138"/>
      <c r="K49" s="138"/>
      <c r="L49" s="138"/>
      <c r="M49" s="138"/>
      <c r="N49" s="138"/>
      <c r="O49" s="138"/>
      <c r="P49" s="138"/>
      <c r="Q49" s="138"/>
      <c r="R49" s="138"/>
      <c r="S49" s="138"/>
      <c r="T49" s="138"/>
    </row>
    <row r="50" spans="1:20" x14ac:dyDescent="0.2">
      <c r="A50" s="139" t="s">
        <v>74</v>
      </c>
      <c r="B50" s="139"/>
      <c r="C50" s="139"/>
      <c r="D50" s="139"/>
      <c r="E50" s="139"/>
      <c r="F50" s="139"/>
      <c r="G50" s="139"/>
      <c r="H50" s="139"/>
      <c r="I50" s="139"/>
      <c r="J50" s="139"/>
      <c r="K50" s="139"/>
      <c r="L50" s="139"/>
      <c r="M50" s="139"/>
      <c r="N50" s="139"/>
      <c r="O50" s="139"/>
      <c r="P50" s="139"/>
      <c r="Q50" s="139"/>
      <c r="R50" s="139"/>
      <c r="S50" s="139"/>
      <c r="T50" s="139"/>
    </row>
    <row r="52" spans="1:20" ht="27.75" x14ac:dyDescent="0.35">
      <c r="A52" s="2" t="s">
        <v>57</v>
      </c>
      <c r="B52" s="4"/>
      <c r="C52" s="4"/>
      <c r="T52" s="29" t="s">
        <v>6</v>
      </c>
    </row>
    <row r="53" spans="1:20" x14ac:dyDescent="0.2">
      <c r="A53" s="4"/>
      <c r="B53" s="4"/>
      <c r="C53" s="4"/>
    </row>
    <row r="54" spans="1:20" ht="15" customHeight="1" x14ac:dyDescent="0.2">
      <c r="A54" s="136" t="s">
        <v>17</v>
      </c>
      <c r="B54" s="136"/>
      <c r="C54" s="136"/>
      <c r="D54" s="136"/>
      <c r="E54" s="136"/>
      <c r="F54" s="136"/>
      <c r="G54" s="136"/>
      <c r="H54" s="136"/>
      <c r="I54" s="136"/>
      <c r="J54" s="136"/>
      <c r="K54" s="136" t="s">
        <v>18</v>
      </c>
      <c r="L54" s="136"/>
      <c r="M54" s="136"/>
      <c r="N54" s="136"/>
      <c r="O54" s="136"/>
      <c r="P54" s="136"/>
      <c r="Q54" s="136"/>
      <c r="R54" s="136"/>
      <c r="S54" s="136"/>
      <c r="T54" s="136"/>
    </row>
    <row r="55" spans="1:20" ht="33.75" customHeight="1" x14ac:dyDescent="0.2">
      <c r="A55" s="135" t="s">
        <v>19</v>
      </c>
      <c r="B55" s="135"/>
      <c r="C55" s="135"/>
      <c r="D55" s="135"/>
      <c r="E55" s="135"/>
      <c r="F55" s="135" t="s">
        <v>144</v>
      </c>
      <c r="G55" s="135"/>
      <c r="H55" s="135"/>
      <c r="I55" s="135"/>
      <c r="J55" s="135"/>
      <c r="K55" s="135" t="s">
        <v>19</v>
      </c>
      <c r="L55" s="135"/>
      <c r="M55" s="135"/>
      <c r="N55" s="135"/>
      <c r="O55" s="135"/>
      <c r="P55" s="135" t="s">
        <v>145</v>
      </c>
      <c r="Q55" s="135"/>
      <c r="R55" s="135"/>
      <c r="S55" s="135"/>
      <c r="T55" s="135"/>
    </row>
    <row r="56" spans="1:20" x14ac:dyDescent="0.2">
      <c r="A56" s="120">
        <v>10</v>
      </c>
      <c r="B56" s="120"/>
      <c r="C56" s="120"/>
      <c r="D56" s="120"/>
      <c r="E56" s="120"/>
      <c r="F56" s="120">
        <v>234</v>
      </c>
      <c r="G56" s="120"/>
      <c r="H56" s="120"/>
      <c r="I56" s="120"/>
      <c r="J56" s="120"/>
      <c r="K56" s="120">
        <v>12</v>
      </c>
      <c r="L56" s="120"/>
      <c r="M56" s="120"/>
      <c r="N56" s="120"/>
      <c r="O56" s="120"/>
      <c r="P56" s="120">
        <v>190</v>
      </c>
      <c r="Q56" s="120"/>
      <c r="R56" s="120"/>
      <c r="S56" s="120"/>
      <c r="T56" s="120"/>
    </row>
    <row r="57" spans="1:20" x14ac:dyDescent="0.2">
      <c r="A57" s="120">
        <v>15</v>
      </c>
      <c r="B57" s="120"/>
      <c r="C57" s="120"/>
      <c r="D57" s="120"/>
      <c r="E57" s="120"/>
      <c r="F57" s="120">
        <v>290</v>
      </c>
      <c r="G57" s="120"/>
      <c r="H57" s="120"/>
      <c r="I57" s="120"/>
      <c r="J57" s="120"/>
      <c r="K57" s="120">
        <v>17</v>
      </c>
      <c r="L57" s="120"/>
      <c r="M57" s="120"/>
      <c r="N57" s="120"/>
      <c r="O57" s="120"/>
      <c r="P57" s="120">
        <v>195</v>
      </c>
      <c r="Q57" s="120"/>
      <c r="R57" s="120"/>
      <c r="S57" s="120"/>
      <c r="T57" s="120"/>
    </row>
    <row r="58" spans="1:20" x14ac:dyDescent="0.2">
      <c r="A58" s="120">
        <v>21</v>
      </c>
      <c r="B58" s="120"/>
      <c r="C58" s="120"/>
      <c r="D58" s="120"/>
      <c r="E58" s="120"/>
      <c r="F58" s="120">
        <v>280</v>
      </c>
      <c r="G58" s="120"/>
      <c r="H58" s="120"/>
      <c r="I58" s="120"/>
      <c r="J58" s="120"/>
      <c r="K58" s="120">
        <v>21</v>
      </c>
      <c r="L58" s="120"/>
      <c r="M58" s="120"/>
      <c r="N58" s="120"/>
      <c r="O58" s="120"/>
      <c r="P58" s="120">
        <v>202</v>
      </c>
      <c r="Q58" s="120"/>
      <c r="R58" s="120"/>
      <c r="S58" s="120"/>
      <c r="T58" s="120"/>
    </row>
    <row r="59" spans="1:20" x14ac:dyDescent="0.2">
      <c r="A59" s="120">
        <v>28</v>
      </c>
      <c r="B59" s="120"/>
      <c r="C59" s="120"/>
      <c r="D59" s="120"/>
      <c r="E59" s="120"/>
      <c r="F59" s="120">
        <v>295</v>
      </c>
      <c r="G59" s="120"/>
      <c r="H59" s="120"/>
      <c r="I59" s="120"/>
      <c r="J59" s="120"/>
      <c r="K59" s="120">
        <v>26</v>
      </c>
      <c r="L59" s="120"/>
      <c r="M59" s="120"/>
      <c r="N59" s="120"/>
      <c r="O59" s="120"/>
      <c r="P59" s="120">
        <v>218</v>
      </c>
      <c r="Q59" s="120"/>
      <c r="R59" s="120"/>
      <c r="S59" s="120"/>
      <c r="T59" s="120"/>
    </row>
    <row r="60" spans="1:20" x14ac:dyDescent="0.2">
      <c r="A60" s="120">
        <v>33</v>
      </c>
      <c r="B60" s="120"/>
      <c r="C60" s="120"/>
      <c r="D60" s="120"/>
      <c r="E60" s="120"/>
      <c r="F60" s="120">
        <v>307</v>
      </c>
      <c r="G60" s="120"/>
      <c r="H60" s="120"/>
      <c r="I60" s="120"/>
      <c r="J60" s="120"/>
      <c r="K60" s="120">
        <v>31</v>
      </c>
      <c r="L60" s="120"/>
      <c r="M60" s="120"/>
      <c r="N60" s="120"/>
      <c r="O60" s="120"/>
      <c r="P60" s="120">
        <v>228</v>
      </c>
      <c r="Q60" s="120"/>
      <c r="R60" s="120"/>
      <c r="S60" s="120"/>
      <c r="T60" s="120"/>
    </row>
    <row r="61" spans="1:20" x14ac:dyDescent="0.2">
      <c r="A61" s="120">
        <v>40</v>
      </c>
      <c r="B61" s="120"/>
      <c r="C61" s="120"/>
      <c r="D61" s="120"/>
      <c r="E61" s="120"/>
      <c r="F61" s="120">
        <v>320</v>
      </c>
      <c r="G61" s="120"/>
      <c r="H61" s="120"/>
      <c r="I61" s="120"/>
      <c r="J61" s="120"/>
      <c r="K61" s="120">
        <v>42</v>
      </c>
      <c r="L61" s="120"/>
      <c r="M61" s="120"/>
      <c r="N61" s="120"/>
      <c r="O61" s="120"/>
      <c r="P61" s="120">
        <v>260</v>
      </c>
      <c r="Q61" s="120"/>
      <c r="R61" s="120"/>
      <c r="S61" s="120"/>
      <c r="T61" s="120"/>
    </row>
    <row r="62" spans="1:20" x14ac:dyDescent="0.2">
      <c r="A62" s="120"/>
      <c r="B62" s="120"/>
      <c r="C62" s="120"/>
      <c r="D62" s="120"/>
      <c r="E62" s="120"/>
      <c r="F62" s="120"/>
      <c r="G62" s="120"/>
      <c r="H62" s="120"/>
      <c r="I62" s="120"/>
      <c r="J62" s="120"/>
      <c r="K62" s="120"/>
      <c r="L62" s="120"/>
      <c r="M62" s="120"/>
      <c r="N62" s="120"/>
      <c r="O62" s="120"/>
      <c r="P62" s="120"/>
      <c r="Q62" s="120"/>
      <c r="R62" s="120"/>
      <c r="S62" s="120"/>
      <c r="T62" s="120"/>
    </row>
    <row r="63" spans="1:20" x14ac:dyDescent="0.2">
      <c r="A63" s="120"/>
      <c r="B63" s="120"/>
      <c r="C63" s="120"/>
      <c r="D63" s="120"/>
      <c r="E63" s="120"/>
      <c r="F63" s="120"/>
      <c r="G63" s="120"/>
      <c r="H63" s="120"/>
      <c r="I63" s="120"/>
      <c r="J63" s="120"/>
      <c r="K63" s="120"/>
      <c r="L63" s="120"/>
      <c r="M63" s="120"/>
      <c r="N63" s="120"/>
      <c r="O63" s="120"/>
      <c r="P63" s="120"/>
      <c r="Q63" s="120"/>
      <c r="R63" s="120"/>
      <c r="S63" s="120"/>
      <c r="T63" s="120"/>
    </row>
    <row r="64" spans="1:20" x14ac:dyDescent="0.2">
      <c r="A64" s="120"/>
      <c r="B64" s="120"/>
      <c r="C64" s="120"/>
      <c r="D64" s="120"/>
      <c r="E64" s="120"/>
      <c r="F64" s="120"/>
      <c r="G64" s="120"/>
      <c r="H64" s="120"/>
      <c r="I64" s="120"/>
      <c r="J64" s="120"/>
      <c r="K64" s="120"/>
      <c r="L64" s="120"/>
      <c r="M64" s="120"/>
      <c r="N64" s="120"/>
      <c r="O64" s="120"/>
      <c r="P64" s="120"/>
      <c r="Q64" s="120"/>
      <c r="R64" s="120"/>
      <c r="S64" s="120"/>
      <c r="T64" s="120"/>
    </row>
    <row r="65" spans="1:20" x14ac:dyDescent="0.2">
      <c r="A65" s="120"/>
      <c r="B65" s="120"/>
      <c r="C65" s="120"/>
      <c r="D65" s="120"/>
      <c r="E65" s="120"/>
      <c r="F65" s="120"/>
      <c r="G65" s="120"/>
      <c r="H65" s="120"/>
      <c r="I65" s="120"/>
      <c r="J65" s="120"/>
      <c r="K65" s="120"/>
      <c r="L65" s="120"/>
      <c r="M65" s="120"/>
      <c r="N65" s="120"/>
      <c r="O65" s="120"/>
      <c r="P65" s="120"/>
      <c r="Q65" s="120"/>
      <c r="R65" s="120"/>
      <c r="S65" s="120"/>
      <c r="T65" s="120"/>
    </row>
    <row r="66" spans="1:20" ht="17.25" x14ac:dyDescent="0.25">
      <c r="A66" s="134" t="s">
        <v>25</v>
      </c>
      <c r="B66" s="134"/>
      <c r="C66" s="134"/>
      <c r="D66" s="134"/>
      <c r="E66" s="134"/>
      <c r="F66" s="132">
        <f>IF(A56=0," ",(RSQ(A56:A65,F56:F65)))</f>
        <v>0.77153317590241677</v>
      </c>
      <c r="G66" s="132"/>
      <c r="H66" s="132"/>
      <c r="I66" s="132"/>
      <c r="J66" s="132"/>
      <c r="K66" s="133"/>
      <c r="L66" s="133"/>
      <c r="M66" s="133"/>
      <c r="N66" s="133"/>
      <c r="O66" s="133"/>
      <c r="P66" s="132">
        <f>IF(K56=0," ",(RSQ(K56:K65,P56:P65)))</f>
        <v>0.98064687375745341</v>
      </c>
      <c r="Q66" s="132"/>
      <c r="R66" s="132"/>
      <c r="S66" s="132"/>
      <c r="T66" s="132"/>
    </row>
    <row r="67" spans="1:20" x14ac:dyDescent="0.2">
      <c r="A67" s="4"/>
      <c r="B67" s="4"/>
      <c r="C67" s="4"/>
    </row>
  </sheetData>
  <sheetProtection algorithmName="SHA-512" hashValue="dSt5kS1+ZBVpnVACEgJ57RzFIUhvnzR/0qcb9q9/9J0o1wet/MpQx0AoldDZFJ+bQ6hc7CSc4Kjnob58CQeUxQ==" saltValue="5KeyJ1Z6YMR6QxR2rtEPmg==" spinCount="100000" sheet="1" objects="1" scenarios="1"/>
  <mergeCells count="125">
    <mergeCell ref="G11:T11"/>
    <mergeCell ref="G12:T12"/>
    <mergeCell ref="A66:E66"/>
    <mergeCell ref="F66:J66"/>
    <mergeCell ref="K66:O66"/>
    <mergeCell ref="P66:T66"/>
    <mergeCell ref="A64:E64"/>
    <mergeCell ref="F64:J64"/>
    <mergeCell ref="K64:O64"/>
    <mergeCell ref="P64:T64"/>
    <mergeCell ref="A65:E65"/>
    <mergeCell ref="F65:J65"/>
    <mergeCell ref="K65:O65"/>
    <mergeCell ref="P65:T65"/>
    <mergeCell ref="A62:E62"/>
    <mergeCell ref="F62:J62"/>
    <mergeCell ref="K62:O62"/>
    <mergeCell ref="P62:T62"/>
    <mergeCell ref="A63:E63"/>
    <mergeCell ref="F63:J63"/>
    <mergeCell ref="K63:O63"/>
    <mergeCell ref="P63:T63"/>
    <mergeCell ref="A60:E60"/>
    <mergeCell ref="F60:J60"/>
    <mergeCell ref="K60:O60"/>
    <mergeCell ref="P60:T60"/>
    <mergeCell ref="A61:E61"/>
    <mergeCell ref="F61:J61"/>
    <mergeCell ref="K61:O61"/>
    <mergeCell ref="P61:T61"/>
    <mergeCell ref="A58:E58"/>
    <mergeCell ref="F58:J58"/>
    <mergeCell ref="K58:O58"/>
    <mergeCell ref="P58:T58"/>
    <mergeCell ref="A59:E59"/>
    <mergeCell ref="F59:J59"/>
    <mergeCell ref="K59:O59"/>
    <mergeCell ref="P59:T59"/>
    <mergeCell ref="A56:E56"/>
    <mergeCell ref="F56:J56"/>
    <mergeCell ref="K56:O56"/>
    <mergeCell ref="P56:T56"/>
    <mergeCell ref="A57:E57"/>
    <mergeCell ref="F57:J57"/>
    <mergeCell ref="K57:O57"/>
    <mergeCell ref="P57:T57"/>
    <mergeCell ref="A46:E46"/>
    <mergeCell ref="F48:T48"/>
    <mergeCell ref="A54:J54"/>
    <mergeCell ref="K54:T54"/>
    <mergeCell ref="A55:E55"/>
    <mergeCell ref="F55:J55"/>
    <mergeCell ref="K55:O55"/>
    <mergeCell ref="P55:T55"/>
    <mergeCell ref="F49:T49"/>
    <mergeCell ref="A44:E44"/>
    <mergeCell ref="F44:G44"/>
    <mergeCell ref="K44:L44"/>
    <mergeCell ref="P44:Q44"/>
    <mergeCell ref="A45:E45"/>
    <mergeCell ref="F45:G45"/>
    <mergeCell ref="K45:L45"/>
    <mergeCell ref="A50:T50"/>
    <mergeCell ref="A42:E42"/>
    <mergeCell ref="F42:G42"/>
    <mergeCell ref="K42:L42"/>
    <mergeCell ref="A43:E43"/>
    <mergeCell ref="F43:G43"/>
    <mergeCell ref="K43:L43"/>
    <mergeCell ref="A40:E40"/>
    <mergeCell ref="F40:G40"/>
    <mergeCell ref="K40:L40"/>
    <mergeCell ref="A41:E41"/>
    <mergeCell ref="F41:G41"/>
    <mergeCell ref="K41:L41"/>
    <mergeCell ref="A38:E38"/>
    <mergeCell ref="F38:G38"/>
    <mergeCell ref="K38:L38"/>
    <mergeCell ref="A39:E39"/>
    <mergeCell ref="F39:G39"/>
    <mergeCell ref="K39:L39"/>
    <mergeCell ref="K34:O34"/>
    <mergeCell ref="P34:Q34"/>
    <mergeCell ref="A37:E37"/>
    <mergeCell ref="F37:J37"/>
    <mergeCell ref="K37:O37"/>
    <mergeCell ref="P37:T37"/>
    <mergeCell ref="A32:E32"/>
    <mergeCell ref="F32:G32"/>
    <mergeCell ref="K32:O32"/>
    <mergeCell ref="P32:Q32"/>
    <mergeCell ref="A35:E35"/>
    <mergeCell ref="F35:G35"/>
    <mergeCell ref="K33:O33"/>
    <mergeCell ref="P33:Q33"/>
    <mergeCell ref="A33:E33"/>
    <mergeCell ref="F33:G33"/>
    <mergeCell ref="A34:E34"/>
    <mergeCell ref="F34:G34"/>
    <mergeCell ref="K35:O35"/>
    <mergeCell ref="P35:Q35"/>
    <mergeCell ref="G26:T26"/>
    <mergeCell ref="A30:E30"/>
    <mergeCell ref="F30:J30"/>
    <mergeCell ref="A31:E31"/>
    <mergeCell ref="F31:G31"/>
    <mergeCell ref="K31:O31"/>
    <mergeCell ref="P31:Q31"/>
    <mergeCell ref="F1:T1"/>
    <mergeCell ref="G15:T15"/>
    <mergeCell ref="G20:T20"/>
    <mergeCell ref="G21:T21"/>
    <mergeCell ref="G22:T22"/>
    <mergeCell ref="G23:T23"/>
    <mergeCell ref="G16:T16"/>
    <mergeCell ref="G17:T17"/>
    <mergeCell ref="G18:T18"/>
    <mergeCell ref="G19:T19"/>
    <mergeCell ref="G25:T25"/>
    <mergeCell ref="G14:T14"/>
    <mergeCell ref="G5:T5"/>
    <mergeCell ref="G6:T6"/>
    <mergeCell ref="G7:T7"/>
    <mergeCell ref="G9:T9"/>
    <mergeCell ref="G10:T10"/>
  </mergeCells>
  <pageMargins left="0.9055118110236221" right="0.47244094488188981" top="1.3779527559055118" bottom="0.78740157480314965" header="0.31496062992125984" footer="0.31496062992125984"/>
  <pageSetup paperSize="9" orientation="portrait" r:id="rId1"/>
  <headerFooter>
    <oddHeader xml:space="preserve">&amp;L&amp;G&amp;R&amp;12Formulaire justificatif pour les mesures de l'étanchéité à l'air
Version MZ 2024.4
</oddHeader>
    <oddFooter>&amp;R Seite &amp;P</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tint="0.59999389629810485"/>
  </sheetPr>
  <dimension ref="A1:V67"/>
  <sheetViews>
    <sheetView view="pageLayout" zoomScaleNormal="100" workbookViewId="0">
      <selection activeCell="G6" sqref="G6:T6"/>
    </sheetView>
  </sheetViews>
  <sheetFormatPr baseColWidth="10" defaultColWidth="11.42578125" defaultRowHeight="14.25" x14ac:dyDescent="0.2"/>
  <cols>
    <col min="1" max="4" width="4.28515625" style="1" customWidth="1"/>
    <col min="5" max="5" width="4.7109375" style="1" customWidth="1"/>
    <col min="6" max="20" width="4.28515625" style="1" customWidth="1"/>
    <col min="21" max="22" width="11.42578125" style="1" hidden="1" customWidth="1"/>
    <col min="23" max="25" width="11.42578125" style="1" customWidth="1"/>
    <col min="26" max="16384" width="11.42578125" style="1"/>
  </cols>
  <sheetData>
    <row r="1" spans="1:20" x14ac:dyDescent="0.2">
      <c r="A1" s="1" t="s">
        <v>189</v>
      </c>
      <c r="F1" s="87"/>
      <c r="G1" s="87"/>
      <c r="H1" s="87"/>
      <c r="I1" s="87"/>
      <c r="J1" s="87"/>
      <c r="K1" s="87"/>
      <c r="L1" s="87"/>
      <c r="M1" s="87"/>
      <c r="N1" s="87"/>
      <c r="O1" s="87"/>
      <c r="P1" s="87"/>
      <c r="Q1" s="87"/>
      <c r="R1" s="87"/>
      <c r="S1" s="87"/>
      <c r="T1" s="87"/>
    </row>
    <row r="2" spans="1:20" ht="7.5" customHeight="1" x14ac:dyDescent="0.2"/>
    <row r="3" spans="1:20" ht="15.75" x14ac:dyDescent="0.25">
      <c r="A3" s="5" t="s">
        <v>183</v>
      </c>
    </row>
    <row r="4" spans="1:20" ht="7.5" customHeight="1" x14ac:dyDescent="0.2"/>
    <row r="5" spans="1:20" x14ac:dyDescent="0.2">
      <c r="A5" s="4" t="s">
        <v>171</v>
      </c>
      <c r="B5" s="4"/>
      <c r="C5" s="4"/>
      <c r="D5" s="4"/>
      <c r="E5" s="4"/>
      <c r="F5" s="69"/>
      <c r="G5" s="107" t="s">
        <v>26</v>
      </c>
      <c r="H5" s="107"/>
      <c r="I5" s="107"/>
      <c r="J5" s="107"/>
      <c r="K5" s="107"/>
      <c r="L5" s="107"/>
      <c r="M5" s="107"/>
      <c r="N5" s="107"/>
      <c r="O5" s="107"/>
      <c r="P5" s="107"/>
      <c r="Q5" s="107"/>
      <c r="R5" s="107"/>
      <c r="S5" s="107"/>
      <c r="T5" s="107"/>
    </row>
    <row r="6" spans="1:20" x14ac:dyDescent="0.2">
      <c r="A6" s="4"/>
      <c r="B6" s="4"/>
      <c r="C6" s="4"/>
      <c r="D6" s="4"/>
      <c r="E6" s="4"/>
      <c r="F6" s="69"/>
      <c r="G6" s="107" t="s">
        <v>27</v>
      </c>
      <c r="H6" s="107"/>
      <c r="I6" s="107"/>
      <c r="J6" s="107"/>
      <c r="K6" s="107"/>
      <c r="L6" s="107"/>
      <c r="M6" s="107"/>
      <c r="N6" s="107"/>
      <c r="O6" s="107"/>
      <c r="P6" s="107"/>
      <c r="Q6" s="107"/>
      <c r="R6" s="107"/>
      <c r="S6" s="107"/>
      <c r="T6" s="107"/>
    </row>
    <row r="7" spans="1:20" x14ac:dyDescent="0.2">
      <c r="A7" s="4"/>
      <c r="B7" s="4"/>
      <c r="C7" s="4"/>
      <c r="D7" s="4"/>
      <c r="E7" s="4"/>
      <c r="F7" s="69"/>
      <c r="G7" s="107" t="s">
        <v>28</v>
      </c>
      <c r="H7" s="107"/>
      <c r="I7" s="107"/>
      <c r="J7" s="107"/>
      <c r="K7" s="107"/>
      <c r="L7" s="107"/>
      <c r="M7" s="107"/>
      <c r="N7" s="107"/>
      <c r="O7" s="107"/>
      <c r="P7" s="107"/>
      <c r="Q7" s="107"/>
      <c r="R7" s="107"/>
      <c r="S7" s="107"/>
      <c r="T7" s="107"/>
    </row>
    <row r="8" spans="1:20" ht="7.5" customHeight="1" x14ac:dyDescent="0.2">
      <c r="A8" s="4"/>
      <c r="B8" s="4"/>
      <c r="C8" s="4"/>
      <c r="D8" s="4"/>
      <c r="E8" s="4"/>
      <c r="F8" s="4"/>
      <c r="G8" s="4"/>
      <c r="H8" s="4"/>
      <c r="I8" s="4"/>
      <c r="J8" s="4"/>
      <c r="K8" s="4"/>
      <c r="L8" s="4"/>
      <c r="M8" s="4"/>
      <c r="N8" s="4"/>
      <c r="O8" s="4"/>
      <c r="P8" s="4"/>
      <c r="Q8" s="4"/>
      <c r="R8" s="4"/>
      <c r="S8" s="4"/>
      <c r="T8" s="4"/>
    </row>
    <row r="9" spans="1:20" x14ac:dyDescent="0.2">
      <c r="A9" s="4" t="s">
        <v>173</v>
      </c>
      <c r="B9" s="4"/>
      <c r="C9" s="4"/>
      <c r="D9" s="4"/>
      <c r="E9" s="4"/>
      <c r="F9" s="69"/>
      <c r="G9" s="107" t="s">
        <v>29</v>
      </c>
      <c r="H9" s="107"/>
      <c r="I9" s="107"/>
      <c r="J9" s="107"/>
      <c r="K9" s="107"/>
      <c r="L9" s="107"/>
      <c r="M9" s="107"/>
      <c r="N9" s="107"/>
      <c r="O9" s="107"/>
      <c r="P9" s="107"/>
      <c r="Q9" s="107"/>
      <c r="R9" s="107"/>
      <c r="S9" s="107"/>
      <c r="T9" s="107"/>
    </row>
    <row r="10" spans="1:20" x14ac:dyDescent="0.2">
      <c r="A10" s="4" t="s">
        <v>172</v>
      </c>
      <c r="B10" s="4"/>
      <c r="C10" s="4"/>
      <c r="D10" s="4"/>
      <c r="E10" s="4"/>
      <c r="F10" s="69"/>
      <c r="G10" s="107" t="s">
        <v>53</v>
      </c>
      <c r="H10" s="107"/>
      <c r="I10" s="107"/>
      <c r="J10" s="107"/>
      <c r="K10" s="107"/>
      <c r="L10" s="107"/>
      <c r="M10" s="107"/>
      <c r="N10" s="107"/>
      <c r="O10" s="107"/>
      <c r="P10" s="107"/>
      <c r="Q10" s="107"/>
      <c r="R10" s="107"/>
      <c r="S10" s="107"/>
      <c r="T10" s="107"/>
    </row>
    <row r="11" spans="1:20" x14ac:dyDescent="0.2">
      <c r="A11" s="4"/>
      <c r="B11" s="4"/>
      <c r="C11" s="4"/>
      <c r="D11" s="4"/>
      <c r="E11" s="4"/>
      <c r="F11" s="69"/>
      <c r="G11" s="107" t="s">
        <v>30</v>
      </c>
      <c r="H11" s="107"/>
      <c r="I11" s="107"/>
      <c r="J11" s="107"/>
      <c r="K11" s="107"/>
      <c r="L11" s="107"/>
      <c r="M11" s="107"/>
      <c r="N11" s="107"/>
      <c r="O11" s="107"/>
      <c r="P11" s="107"/>
      <c r="Q11" s="107"/>
      <c r="R11" s="107"/>
      <c r="S11" s="107"/>
      <c r="T11" s="107"/>
    </row>
    <row r="12" spans="1:20" x14ac:dyDescent="0.2">
      <c r="A12" s="4"/>
      <c r="B12" s="4"/>
      <c r="C12" s="4"/>
      <c r="D12" s="4"/>
      <c r="E12" s="4"/>
      <c r="F12" s="69"/>
      <c r="G12" s="107" t="s">
        <v>20</v>
      </c>
      <c r="H12" s="107"/>
      <c r="I12" s="107"/>
      <c r="J12" s="107"/>
      <c r="K12" s="107"/>
      <c r="L12" s="107"/>
      <c r="M12" s="107"/>
      <c r="N12" s="107"/>
      <c r="O12" s="107"/>
      <c r="P12" s="107"/>
      <c r="Q12" s="107"/>
      <c r="R12" s="107"/>
      <c r="S12" s="107"/>
      <c r="T12" s="107"/>
    </row>
    <row r="13" spans="1:20" ht="7.5" customHeight="1" x14ac:dyDescent="0.2">
      <c r="A13" s="4"/>
      <c r="B13" s="4"/>
      <c r="C13" s="4"/>
      <c r="D13" s="4"/>
      <c r="E13" s="4"/>
      <c r="F13" s="4"/>
      <c r="G13" s="4"/>
      <c r="H13" s="4"/>
      <c r="I13" s="4"/>
      <c r="J13" s="4"/>
      <c r="K13" s="4"/>
      <c r="L13" s="4"/>
      <c r="M13" s="4"/>
      <c r="N13" s="4"/>
      <c r="O13" s="4"/>
      <c r="P13" s="4"/>
      <c r="Q13" s="4"/>
      <c r="R13" s="4"/>
      <c r="S13" s="4"/>
      <c r="T13" s="4"/>
    </row>
    <row r="14" spans="1:20" x14ac:dyDescent="0.2">
      <c r="A14" s="4" t="s">
        <v>174</v>
      </c>
      <c r="B14" s="4"/>
      <c r="C14" s="4"/>
      <c r="D14" s="4"/>
      <c r="E14" s="4"/>
      <c r="F14" s="69"/>
      <c r="G14" s="107" t="s">
        <v>101</v>
      </c>
      <c r="H14" s="107"/>
      <c r="I14" s="107"/>
      <c r="J14" s="107"/>
      <c r="K14" s="107"/>
      <c r="L14" s="107"/>
      <c r="M14" s="107"/>
      <c r="N14" s="107"/>
      <c r="O14" s="107"/>
      <c r="P14" s="107"/>
      <c r="Q14" s="107"/>
      <c r="R14" s="107"/>
      <c r="S14" s="107"/>
      <c r="T14" s="107"/>
    </row>
    <row r="15" spans="1:20" ht="7.5" customHeight="1" x14ac:dyDescent="0.2">
      <c r="A15" s="4"/>
      <c r="B15" s="4"/>
      <c r="C15" s="4"/>
      <c r="D15" s="4"/>
      <c r="E15" s="4"/>
      <c r="F15" s="4"/>
      <c r="G15" s="107"/>
      <c r="H15" s="107"/>
      <c r="I15" s="107"/>
      <c r="J15" s="107"/>
      <c r="K15" s="107"/>
      <c r="L15" s="107"/>
      <c r="M15" s="107"/>
      <c r="N15" s="107"/>
      <c r="O15" s="107"/>
      <c r="P15" s="107"/>
      <c r="Q15" s="107"/>
      <c r="R15" s="107"/>
      <c r="S15" s="107"/>
      <c r="T15" s="107"/>
    </row>
    <row r="16" spans="1:20" x14ac:dyDescent="0.2">
      <c r="A16" s="4" t="s">
        <v>175</v>
      </c>
      <c r="B16" s="4"/>
      <c r="C16" s="4"/>
      <c r="D16" s="4"/>
      <c r="E16" s="4"/>
      <c r="F16" s="69"/>
      <c r="G16" s="107" t="s">
        <v>94</v>
      </c>
      <c r="H16" s="107"/>
      <c r="I16" s="107"/>
      <c r="J16" s="107"/>
      <c r="K16" s="107"/>
      <c r="L16" s="107"/>
      <c r="M16" s="107"/>
      <c r="N16" s="107"/>
      <c r="O16" s="107"/>
      <c r="P16" s="107"/>
      <c r="Q16" s="107"/>
      <c r="R16" s="107"/>
      <c r="S16" s="107"/>
      <c r="T16" s="107"/>
    </row>
    <row r="17" spans="1:22" x14ac:dyDescent="0.2">
      <c r="A17" s="4"/>
      <c r="B17" s="4"/>
      <c r="C17" s="4"/>
      <c r="D17" s="4"/>
      <c r="E17" s="4"/>
      <c r="F17" s="69"/>
      <c r="G17" s="107" t="s">
        <v>95</v>
      </c>
      <c r="H17" s="107"/>
      <c r="I17" s="107"/>
      <c r="J17" s="107"/>
      <c r="K17" s="107"/>
      <c r="L17" s="107"/>
      <c r="M17" s="107"/>
      <c r="N17" s="107"/>
      <c r="O17" s="107"/>
      <c r="P17" s="107"/>
      <c r="Q17" s="107"/>
      <c r="R17" s="107"/>
      <c r="S17" s="107"/>
      <c r="T17" s="107"/>
    </row>
    <row r="18" spans="1:22" x14ac:dyDescent="0.2">
      <c r="A18" s="4"/>
      <c r="B18" s="4"/>
      <c r="C18" s="4"/>
      <c r="D18" s="4"/>
      <c r="E18" s="4"/>
      <c r="F18" s="69"/>
      <c r="G18" s="107" t="s">
        <v>96</v>
      </c>
      <c r="H18" s="107"/>
      <c r="I18" s="107"/>
      <c r="J18" s="107"/>
      <c r="K18" s="107"/>
      <c r="L18" s="107"/>
      <c r="M18" s="107"/>
      <c r="N18" s="107"/>
      <c r="O18" s="107"/>
      <c r="P18" s="107"/>
      <c r="Q18" s="107"/>
      <c r="R18" s="107"/>
      <c r="S18" s="107"/>
      <c r="T18" s="107"/>
    </row>
    <row r="19" spans="1:22" x14ac:dyDescent="0.2">
      <c r="A19" s="4"/>
      <c r="B19" s="4"/>
      <c r="C19" s="4"/>
      <c r="D19" s="4"/>
      <c r="E19" s="4"/>
      <c r="F19" s="69"/>
      <c r="G19" s="107" t="s">
        <v>97</v>
      </c>
      <c r="H19" s="107"/>
      <c r="I19" s="107"/>
      <c r="J19" s="107"/>
      <c r="K19" s="107"/>
      <c r="L19" s="107"/>
      <c r="M19" s="107"/>
      <c r="N19" s="107"/>
      <c r="O19" s="107"/>
      <c r="P19" s="107"/>
      <c r="Q19" s="107"/>
      <c r="R19" s="107"/>
      <c r="S19" s="107"/>
      <c r="T19" s="107"/>
    </row>
    <row r="20" spans="1:22" x14ac:dyDescent="0.2">
      <c r="B20" s="4"/>
      <c r="C20" s="4"/>
      <c r="D20" s="4"/>
      <c r="E20" s="4"/>
      <c r="F20" s="69"/>
      <c r="G20" s="107" t="s">
        <v>98</v>
      </c>
      <c r="H20" s="107"/>
      <c r="I20" s="107"/>
      <c r="J20" s="107"/>
      <c r="K20" s="107"/>
      <c r="L20" s="107"/>
      <c r="M20" s="107"/>
      <c r="N20" s="107"/>
      <c r="O20" s="107"/>
      <c r="P20" s="107"/>
      <c r="Q20" s="107"/>
      <c r="R20" s="107"/>
      <c r="S20" s="107"/>
      <c r="T20" s="107"/>
    </row>
    <row r="21" spans="1:22" ht="7.5" customHeight="1" x14ac:dyDescent="0.2">
      <c r="B21" s="4"/>
      <c r="C21" s="4"/>
      <c r="D21" s="4"/>
      <c r="E21" s="4"/>
      <c r="F21" s="4"/>
      <c r="G21" s="107"/>
      <c r="H21" s="107"/>
      <c r="I21" s="107"/>
      <c r="J21" s="107"/>
      <c r="K21" s="107"/>
      <c r="L21" s="107"/>
      <c r="M21" s="107"/>
      <c r="N21" s="107"/>
      <c r="O21" s="107"/>
      <c r="P21" s="107"/>
      <c r="Q21" s="107"/>
      <c r="R21" s="107"/>
      <c r="S21" s="107"/>
      <c r="T21" s="107"/>
    </row>
    <row r="22" spans="1:22" ht="14.25" customHeight="1" x14ac:dyDescent="0.2">
      <c r="A22" s="4" t="s">
        <v>31</v>
      </c>
      <c r="B22" s="4"/>
      <c r="C22" s="4"/>
      <c r="D22" s="4"/>
      <c r="E22" s="4"/>
      <c r="F22" s="69"/>
      <c r="G22" s="108" t="s">
        <v>99</v>
      </c>
      <c r="H22" s="108"/>
      <c r="I22" s="108"/>
      <c r="J22" s="108"/>
      <c r="K22" s="108"/>
      <c r="L22" s="108"/>
      <c r="M22" s="108"/>
      <c r="N22" s="108"/>
      <c r="O22" s="108"/>
      <c r="P22" s="108"/>
      <c r="Q22" s="108"/>
      <c r="R22" s="108"/>
      <c r="S22" s="108"/>
      <c r="T22" s="108"/>
    </row>
    <row r="23" spans="1:22" ht="14.25" customHeight="1" x14ac:dyDescent="0.2">
      <c r="A23" s="4" t="s">
        <v>176</v>
      </c>
      <c r="B23" s="4"/>
      <c r="C23" s="4"/>
      <c r="D23" s="4"/>
      <c r="E23" s="4"/>
      <c r="F23" s="69"/>
      <c r="G23" s="108" t="s">
        <v>100</v>
      </c>
      <c r="H23" s="108"/>
      <c r="I23" s="108"/>
      <c r="J23" s="108"/>
      <c r="K23" s="108"/>
      <c r="L23" s="108"/>
      <c r="M23" s="108"/>
      <c r="N23" s="108"/>
      <c r="O23" s="108"/>
      <c r="P23" s="108"/>
      <c r="Q23" s="108"/>
      <c r="R23" s="108"/>
      <c r="S23" s="108"/>
      <c r="T23" s="108"/>
    </row>
    <row r="24" spans="1:22" ht="7.5" customHeight="1" x14ac:dyDescent="0.2">
      <c r="A24" s="4"/>
      <c r="B24" s="4"/>
      <c r="C24" s="4"/>
      <c r="D24" s="4"/>
      <c r="E24" s="4"/>
      <c r="F24" s="4"/>
      <c r="G24" s="4"/>
      <c r="H24" s="4"/>
      <c r="I24" s="4"/>
      <c r="J24" s="4"/>
      <c r="K24" s="4"/>
      <c r="L24" s="4"/>
      <c r="M24" s="4"/>
      <c r="N24" s="4"/>
      <c r="O24" s="4"/>
      <c r="P24" s="4"/>
      <c r="Q24" s="4"/>
      <c r="R24" s="4"/>
      <c r="S24" s="4"/>
      <c r="T24" s="4"/>
    </row>
    <row r="25" spans="1:22" x14ac:dyDescent="0.2">
      <c r="A25" s="4" t="s">
        <v>177</v>
      </c>
      <c r="B25" s="4"/>
      <c r="C25" s="4"/>
      <c r="D25" s="4"/>
      <c r="E25" s="4"/>
      <c r="F25" s="69"/>
      <c r="G25" s="107" t="s">
        <v>103</v>
      </c>
      <c r="H25" s="107"/>
      <c r="I25" s="107"/>
      <c r="J25" s="107"/>
      <c r="K25" s="107"/>
      <c r="L25" s="107"/>
      <c r="M25" s="107"/>
      <c r="N25" s="107"/>
      <c r="O25" s="107"/>
      <c r="P25" s="107"/>
      <c r="Q25" s="107"/>
      <c r="R25" s="107"/>
      <c r="S25" s="107"/>
      <c r="T25" s="107"/>
    </row>
    <row r="26" spans="1:22" x14ac:dyDescent="0.2">
      <c r="A26" s="4"/>
      <c r="B26" s="4"/>
      <c r="C26" s="4"/>
      <c r="D26" s="4"/>
      <c r="E26" s="4"/>
      <c r="F26" s="69"/>
      <c r="G26" s="107" t="s">
        <v>167</v>
      </c>
      <c r="H26" s="107"/>
      <c r="I26" s="107"/>
      <c r="J26" s="107"/>
      <c r="K26" s="107"/>
      <c r="L26" s="107"/>
      <c r="M26" s="107"/>
      <c r="N26" s="107"/>
      <c r="O26" s="107"/>
      <c r="P26" s="107"/>
      <c r="Q26" s="107"/>
      <c r="R26" s="107"/>
      <c r="S26" s="107"/>
      <c r="T26" s="107"/>
    </row>
    <row r="28" spans="1:22" ht="15" x14ac:dyDescent="0.25">
      <c r="A28" s="17" t="s">
        <v>8</v>
      </c>
    </row>
    <row r="29" spans="1:22" ht="9.75" customHeight="1" x14ac:dyDescent="0.25">
      <c r="A29" s="17"/>
    </row>
    <row r="30" spans="1:22" ht="18.600000000000001" customHeight="1" x14ac:dyDescent="0.2">
      <c r="A30" s="109" t="s">
        <v>32</v>
      </c>
      <c r="B30" s="109"/>
      <c r="C30" s="109"/>
      <c r="D30" s="109"/>
      <c r="E30" s="109"/>
      <c r="F30" s="110"/>
      <c r="G30" s="111"/>
      <c r="H30" s="111"/>
      <c r="I30" s="111"/>
      <c r="J30" s="112"/>
      <c r="K30" s="4"/>
      <c r="L30" s="4"/>
      <c r="M30" s="4"/>
      <c r="N30" s="4"/>
      <c r="O30" s="4"/>
      <c r="P30" s="4"/>
      <c r="Q30" s="4"/>
      <c r="R30" s="4"/>
      <c r="S30" s="4"/>
      <c r="T30" s="4"/>
    </row>
    <row r="31" spans="1:22" ht="27.75" customHeight="1" x14ac:dyDescent="0.2">
      <c r="A31" s="100" t="s">
        <v>149</v>
      </c>
      <c r="B31" s="113"/>
      <c r="C31" s="113"/>
      <c r="D31" s="113"/>
      <c r="E31" s="101"/>
      <c r="F31" s="114"/>
      <c r="G31" s="115"/>
      <c r="H31" s="33" t="s">
        <v>33</v>
      </c>
      <c r="I31" s="33"/>
      <c r="J31" s="34"/>
      <c r="K31" s="100" t="s">
        <v>55</v>
      </c>
      <c r="L31" s="113"/>
      <c r="M31" s="113"/>
      <c r="N31" s="113"/>
      <c r="O31" s="101"/>
      <c r="P31" s="114"/>
      <c r="Q31" s="115"/>
      <c r="R31" s="33" t="s">
        <v>34</v>
      </c>
      <c r="S31" s="33"/>
      <c r="T31" s="34"/>
      <c r="U31" s="1">
        <f>IF(Justificatif!$F$30="Minergie",V31,IF(Justificatif!$F$30="Minergie-P",V32,IF(Justificatif!$F$30="Minergie-A",V33,0)))</f>
        <v>0</v>
      </c>
      <c r="V31" s="1">
        <f>IF(Justificatif!$F$32="Nouvelle construction",(F31*1.2+F33*12+F34*6)/(F31+F33+F34),IF(Justificatif!$F$32="Rénovation",(F32*1.6+F33*12+F34*6)/SUM(F32:F34),IF(Justificatif!$F$32="Nouvelle construction / rénovation",(F31*0.8+F32*1.6+F33*12+F34*6)/SUM(F31:F34),0)))</f>
        <v>0</v>
      </c>
    </row>
    <row r="32" spans="1:22" ht="27.75" customHeight="1" x14ac:dyDescent="0.2">
      <c r="A32" s="100" t="s">
        <v>168</v>
      </c>
      <c r="B32" s="113"/>
      <c r="C32" s="113"/>
      <c r="D32" s="113"/>
      <c r="E32" s="101"/>
      <c r="F32" s="114"/>
      <c r="G32" s="115"/>
      <c r="H32" s="33" t="s">
        <v>33</v>
      </c>
      <c r="I32" s="33"/>
      <c r="J32" s="34"/>
      <c r="K32" s="100" t="s">
        <v>56</v>
      </c>
      <c r="L32" s="113"/>
      <c r="M32" s="113"/>
      <c r="N32" s="113"/>
      <c r="O32" s="101"/>
      <c r="P32" s="114"/>
      <c r="Q32" s="115"/>
      <c r="R32" s="33" t="s">
        <v>34</v>
      </c>
      <c r="S32" s="33"/>
      <c r="T32" s="34"/>
      <c r="V32" s="1">
        <f>IF(Justificatif!$F$32="Nouvelle construction",(F31*0.8+F33*12+F34*6)/(F31+F33+F34),IF(Justificatif!$F$32="Rénovation",(F32*1.6+F33*12+F34*6)/SUM(F32:F34),IF(Justificatif!$F$32="Nouvelle construction / rénovation",(F31*0.8+F32*1.6+F33*12+F34*6)/SUM(F31:F34),0)))</f>
        <v>0</v>
      </c>
    </row>
    <row r="33" spans="1:22" ht="14.25" customHeight="1" x14ac:dyDescent="0.2">
      <c r="A33" s="100" t="s">
        <v>169</v>
      </c>
      <c r="B33" s="113"/>
      <c r="C33" s="113"/>
      <c r="D33" s="113"/>
      <c r="E33" s="101"/>
      <c r="F33" s="114"/>
      <c r="G33" s="115"/>
      <c r="H33" s="33" t="s">
        <v>33</v>
      </c>
      <c r="I33" s="33"/>
      <c r="J33" s="34"/>
      <c r="K33" s="116" t="s">
        <v>35</v>
      </c>
      <c r="L33" s="117"/>
      <c r="M33" s="117"/>
      <c r="N33" s="117"/>
      <c r="O33" s="118"/>
      <c r="P33" s="114"/>
      <c r="Q33" s="115"/>
      <c r="R33" s="33" t="s">
        <v>36</v>
      </c>
      <c r="S33" s="33"/>
      <c r="T33" s="34"/>
      <c r="V33" s="1">
        <f>IF(Justificatif!$F$32="Nouvelle construction",(F31*0.8+F33*12+F34*6)/(F31+F33+F34),IF(Justificatif!$F$32="Rénovation",(F32*1.6+F33*12+F34*6)/SUM(F32:F34),IF(Justificatif!$F$32="Nouvelle construction / rénovation",(F31*0.8+F32*1.6+F33*12+F34*6)/SUM(F31:F34),0)))</f>
        <v>0</v>
      </c>
    </row>
    <row r="34" spans="1:22" ht="14.25" customHeight="1" x14ac:dyDescent="0.2">
      <c r="A34" s="100" t="s">
        <v>170</v>
      </c>
      <c r="B34" s="113"/>
      <c r="C34" s="113"/>
      <c r="D34" s="113"/>
      <c r="E34" s="101"/>
      <c r="F34" s="114"/>
      <c r="G34" s="115"/>
      <c r="H34" s="33" t="s">
        <v>33</v>
      </c>
      <c r="I34" s="33"/>
      <c r="J34" s="34"/>
      <c r="K34" s="116" t="s">
        <v>37</v>
      </c>
      <c r="L34" s="117"/>
      <c r="M34" s="117"/>
      <c r="N34" s="117"/>
      <c r="O34" s="118"/>
      <c r="P34" s="114"/>
      <c r="Q34" s="115"/>
      <c r="R34" s="33" t="s">
        <v>38</v>
      </c>
      <c r="S34" s="33"/>
      <c r="T34" s="34"/>
    </row>
    <row r="35" spans="1:22" ht="15.75" x14ac:dyDescent="0.3">
      <c r="A35" s="116" t="s">
        <v>216</v>
      </c>
      <c r="B35" s="117"/>
      <c r="C35" s="117"/>
      <c r="D35" s="117"/>
      <c r="E35" s="118"/>
      <c r="F35" s="105" t="str">
        <f>IF(F31=0," ",SUM(F31:G34))</f>
        <v xml:space="preserve"> </v>
      </c>
      <c r="G35" s="119"/>
      <c r="H35" s="33" t="s">
        <v>33</v>
      </c>
      <c r="I35" s="33"/>
      <c r="J35" s="34"/>
      <c r="K35" s="116" t="s">
        <v>83</v>
      </c>
      <c r="L35" s="117"/>
      <c r="M35" s="117"/>
      <c r="N35" s="117"/>
      <c r="O35" s="118"/>
      <c r="P35" s="114"/>
      <c r="Q35" s="115"/>
      <c r="R35" s="33" t="s">
        <v>215</v>
      </c>
      <c r="S35" s="33"/>
      <c r="T35" s="34"/>
    </row>
    <row r="36" spans="1:22" x14ac:dyDescent="0.2">
      <c r="K36" s="4"/>
      <c r="L36" s="4"/>
      <c r="M36" s="4"/>
      <c r="N36" s="4"/>
      <c r="O36" s="4"/>
      <c r="P36" s="4"/>
      <c r="Q36" s="4"/>
      <c r="R36" s="4"/>
      <c r="S36" s="4"/>
      <c r="T36" s="4"/>
    </row>
    <row r="37" spans="1:22" x14ac:dyDescent="0.2">
      <c r="A37" s="144"/>
      <c r="B37" s="145"/>
      <c r="C37" s="145"/>
      <c r="D37" s="145"/>
      <c r="E37" s="146"/>
      <c r="F37" s="129" t="s">
        <v>9</v>
      </c>
      <c r="G37" s="130"/>
      <c r="H37" s="130"/>
      <c r="I37" s="130"/>
      <c r="J37" s="131"/>
      <c r="K37" s="129" t="s">
        <v>10</v>
      </c>
      <c r="L37" s="130"/>
      <c r="M37" s="130"/>
      <c r="N37" s="130"/>
      <c r="O37" s="131"/>
      <c r="P37" s="129" t="s">
        <v>11</v>
      </c>
      <c r="Q37" s="130"/>
      <c r="R37" s="130"/>
      <c r="S37" s="130"/>
      <c r="T37" s="131"/>
    </row>
    <row r="38" spans="1:22" ht="15.75" x14ac:dyDescent="0.3">
      <c r="A38" s="116" t="s">
        <v>46</v>
      </c>
      <c r="B38" s="117"/>
      <c r="C38" s="117"/>
      <c r="D38" s="117"/>
      <c r="E38" s="118"/>
      <c r="F38" s="114"/>
      <c r="G38" s="115"/>
      <c r="H38" s="33" t="s">
        <v>39</v>
      </c>
      <c r="I38" s="33"/>
      <c r="J38" s="34"/>
      <c r="K38" s="114"/>
      <c r="L38" s="115"/>
      <c r="M38" s="33" t="s">
        <v>39</v>
      </c>
      <c r="N38" s="33"/>
      <c r="O38" s="34"/>
      <c r="P38" s="35"/>
      <c r="Q38" s="4"/>
      <c r="R38" s="4"/>
      <c r="S38" s="4"/>
      <c r="T38" s="36"/>
    </row>
    <row r="39" spans="1:22" ht="15.75" x14ac:dyDescent="0.3">
      <c r="A39" s="116" t="s">
        <v>47</v>
      </c>
      <c r="B39" s="117"/>
      <c r="C39" s="117"/>
      <c r="D39" s="117"/>
      <c r="E39" s="118"/>
      <c r="F39" s="114"/>
      <c r="G39" s="115"/>
      <c r="H39" s="33" t="s">
        <v>48</v>
      </c>
      <c r="I39" s="33"/>
      <c r="J39" s="34"/>
      <c r="K39" s="114"/>
      <c r="L39" s="115"/>
      <c r="M39" s="33" t="s">
        <v>48</v>
      </c>
      <c r="N39" s="33"/>
      <c r="O39" s="34"/>
      <c r="P39" s="35"/>
      <c r="Q39" s="4"/>
      <c r="R39" s="4"/>
      <c r="S39" s="4"/>
      <c r="T39" s="36"/>
    </row>
    <row r="40" spans="1:22" x14ac:dyDescent="0.2">
      <c r="A40" s="140" t="s">
        <v>49</v>
      </c>
      <c r="B40" s="141"/>
      <c r="C40" s="141"/>
      <c r="D40" s="141"/>
      <c r="E40" s="142"/>
      <c r="F40" s="127"/>
      <c r="G40" s="128"/>
      <c r="H40" s="4" t="s">
        <v>40</v>
      </c>
      <c r="I40" s="4"/>
      <c r="J40" s="36"/>
      <c r="K40" s="127"/>
      <c r="L40" s="128"/>
      <c r="M40" s="4" t="s">
        <v>40</v>
      </c>
      <c r="N40" s="4"/>
      <c r="O40" s="36"/>
      <c r="P40" s="35"/>
      <c r="Q40" s="4"/>
      <c r="R40" s="4"/>
      <c r="S40" s="4"/>
      <c r="T40" s="36"/>
    </row>
    <row r="41" spans="1:22" x14ac:dyDescent="0.2">
      <c r="A41" s="123" t="s">
        <v>50</v>
      </c>
      <c r="B41" s="124"/>
      <c r="C41" s="124"/>
      <c r="D41" s="124"/>
      <c r="E41" s="143"/>
      <c r="F41" s="123"/>
      <c r="G41" s="124"/>
      <c r="H41" s="23"/>
      <c r="I41" s="23"/>
      <c r="J41" s="37"/>
      <c r="K41" s="123"/>
      <c r="L41" s="124"/>
      <c r="M41" s="23"/>
      <c r="N41" s="23"/>
      <c r="O41" s="37"/>
      <c r="P41" s="35"/>
      <c r="Q41" s="4"/>
      <c r="R41" s="4"/>
      <c r="S41" s="4"/>
      <c r="T41" s="36"/>
    </row>
    <row r="42" spans="1:22" x14ac:dyDescent="0.2">
      <c r="A42" s="140" t="s">
        <v>41</v>
      </c>
      <c r="B42" s="141"/>
      <c r="C42" s="141"/>
      <c r="D42" s="141"/>
      <c r="E42" s="142"/>
      <c r="F42" s="125"/>
      <c r="G42" s="126"/>
      <c r="H42" s="4" t="s">
        <v>40</v>
      </c>
      <c r="I42" s="4"/>
      <c r="J42" s="36"/>
      <c r="K42" s="125"/>
      <c r="L42" s="126"/>
      <c r="M42" s="4" t="s">
        <v>40</v>
      </c>
      <c r="N42" s="4"/>
      <c r="O42" s="36"/>
      <c r="P42" s="35"/>
      <c r="Q42" s="4"/>
      <c r="R42" s="4"/>
      <c r="S42" s="4"/>
      <c r="T42" s="36"/>
    </row>
    <row r="43" spans="1:22" x14ac:dyDescent="0.2">
      <c r="A43" s="123" t="s">
        <v>42</v>
      </c>
      <c r="B43" s="124"/>
      <c r="C43" s="124"/>
      <c r="D43" s="124"/>
      <c r="E43" s="143"/>
      <c r="F43" s="123"/>
      <c r="G43" s="124"/>
      <c r="H43" s="23"/>
      <c r="I43" s="23"/>
      <c r="J43" s="37"/>
      <c r="K43" s="123"/>
      <c r="L43" s="124"/>
      <c r="M43" s="23"/>
      <c r="N43" s="23"/>
      <c r="O43" s="37"/>
      <c r="P43" s="35"/>
      <c r="Q43" s="4"/>
      <c r="R43" s="4"/>
      <c r="S43" s="4"/>
      <c r="T43" s="36"/>
    </row>
    <row r="44" spans="1:22" ht="15.75" x14ac:dyDescent="0.3">
      <c r="A44" s="140" t="s">
        <v>84</v>
      </c>
      <c r="B44" s="141"/>
      <c r="C44" s="141"/>
      <c r="D44" s="141"/>
      <c r="E44" s="142"/>
      <c r="F44" s="121" t="str">
        <f>IF(F38=0," ",F38/SUM(F31:G34))</f>
        <v xml:space="preserve"> </v>
      </c>
      <c r="G44" s="122"/>
      <c r="H44" s="4" t="s">
        <v>43</v>
      </c>
      <c r="I44" s="4"/>
      <c r="J44" s="36"/>
      <c r="K44" s="121" t="str">
        <f>IF(K38=0," ",K38/SUM(F31:G34))</f>
        <v xml:space="preserve"> </v>
      </c>
      <c r="L44" s="122"/>
      <c r="M44" s="4" t="s">
        <v>43</v>
      </c>
      <c r="N44" s="4"/>
      <c r="O44" s="36"/>
      <c r="P44" s="121" t="str">
        <f>IF(F38=0," ",(F44+K44)/2)</f>
        <v xml:space="preserve"> </v>
      </c>
      <c r="Q44" s="122"/>
      <c r="R44" s="38" t="s">
        <v>43</v>
      </c>
      <c r="S44" s="39"/>
      <c r="T44" s="40"/>
    </row>
    <row r="45" spans="1:22" ht="15.75" x14ac:dyDescent="0.3">
      <c r="A45" s="123" t="s">
        <v>85</v>
      </c>
      <c r="B45" s="124"/>
      <c r="C45" s="124"/>
      <c r="D45" s="124"/>
      <c r="E45" s="143"/>
      <c r="F45" s="123"/>
      <c r="G45" s="124"/>
      <c r="H45" s="23"/>
      <c r="I45" s="23"/>
      <c r="J45" s="37"/>
      <c r="K45" s="123"/>
      <c r="L45" s="124"/>
      <c r="M45" s="23"/>
      <c r="N45" s="23"/>
      <c r="O45" s="37"/>
      <c r="P45" s="41"/>
      <c r="Q45" s="23"/>
      <c r="R45" s="42"/>
      <c r="S45" s="23"/>
      <c r="T45" s="37"/>
    </row>
    <row r="46" spans="1:22" x14ac:dyDescent="0.2">
      <c r="A46" s="116" t="s">
        <v>54</v>
      </c>
      <c r="B46" s="117"/>
      <c r="C46" s="117"/>
      <c r="D46" s="117"/>
      <c r="E46" s="118"/>
      <c r="F46" s="41" t="s">
        <v>44</v>
      </c>
      <c r="G46" s="43"/>
      <c r="H46" s="23" t="s">
        <v>45</v>
      </c>
      <c r="I46" s="23"/>
      <c r="J46" s="37"/>
      <c r="K46" s="41" t="s">
        <v>44</v>
      </c>
      <c r="L46" s="43"/>
      <c r="M46" s="23" t="s">
        <v>45</v>
      </c>
      <c r="N46" s="23"/>
      <c r="O46" s="37"/>
      <c r="P46" s="41" t="s">
        <v>44</v>
      </c>
      <c r="Q46" s="43"/>
      <c r="R46" s="23" t="s">
        <v>45</v>
      </c>
      <c r="S46" s="23"/>
      <c r="T46" s="37"/>
    </row>
    <row r="48" spans="1:22" ht="27.75" customHeight="1" x14ac:dyDescent="0.2">
      <c r="A48" s="81" t="s">
        <v>12</v>
      </c>
      <c r="B48" s="82"/>
      <c r="C48" s="82"/>
      <c r="D48" s="82"/>
      <c r="E48" s="82"/>
      <c r="F48" s="137" t="s">
        <v>147</v>
      </c>
      <c r="G48" s="137"/>
      <c r="H48" s="137"/>
      <c r="I48" s="137"/>
      <c r="J48" s="137"/>
      <c r="K48" s="137"/>
      <c r="L48" s="137"/>
      <c r="M48" s="137"/>
      <c r="N48" s="137"/>
      <c r="O48" s="137"/>
      <c r="P48" s="137"/>
      <c r="Q48" s="137"/>
      <c r="R48" s="137"/>
      <c r="S48" s="137"/>
      <c r="T48" s="137"/>
    </row>
    <row r="49" spans="1:20" ht="14.25" customHeight="1" x14ac:dyDescent="0.2">
      <c r="A49" s="83"/>
      <c r="B49" s="83"/>
      <c r="C49" s="83"/>
      <c r="D49" s="83"/>
      <c r="E49" s="83"/>
      <c r="F49" s="138" t="s">
        <v>148</v>
      </c>
      <c r="G49" s="138"/>
      <c r="H49" s="138"/>
      <c r="I49" s="138"/>
      <c r="J49" s="138"/>
      <c r="K49" s="138"/>
      <c r="L49" s="138"/>
      <c r="M49" s="138"/>
      <c r="N49" s="138"/>
      <c r="O49" s="138"/>
      <c r="P49" s="138"/>
      <c r="Q49" s="138"/>
      <c r="R49" s="138"/>
      <c r="S49" s="138"/>
      <c r="T49" s="138"/>
    </row>
    <row r="50" spans="1:20" x14ac:dyDescent="0.2">
      <c r="A50" s="139" t="s">
        <v>74</v>
      </c>
      <c r="B50" s="139"/>
      <c r="C50" s="139"/>
      <c r="D50" s="139"/>
      <c r="E50" s="139"/>
      <c r="F50" s="139"/>
      <c r="G50" s="139"/>
      <c r="H50" s="139"/>
      <c r="I50" s="139"/>
      <c r="J50" s="139"/>
      <c r="K50" s="139"/>
      <c r="L50" s="139"/>
      <c r="M50" s="139"/>
      <c r="N50" s="139"/>
      <c r="O50" s="139"/>
      <c r="P50" s="139"/>
      <c r="Q50" s="139"/>
      <c r="R50" s="139"/>
      <c r="S50" s="139"/>
      <c r="T50" s="139"/>
    </row>
    <row r="52" spans="1:20" ht="27.75" x14ac:dyDescent="0.35">
      <c r="A52" s="2" t="s">
        <v>57</v>
      </c>
      <c r="B52" s="4"/>
      <c r="C52" s="4"/>
      <c r="T52" s="29" t="s">
        <v>6</v>
      </c>
    </row>
    <row r="53" spans="1:20" x14ac:dyDescent="0.2">
      <c r="A53" s="4"/>
      <c r="B53" s="4"/>
      <c r="C53" s="4"/>
    </row>
    <row r="54" spans="1:20" ht="15" customHeight="1" x14ac:dyDescent="0.2">
      <c r="A54" s="136" t="s">
        <v>17</v>
      </c>
      <c r="B54" s="136"/>
      <c r="C54" s="136"/>
      <c r="D54" s="136"/>
      <c r="E54" s="136"/>
      <c r="F54" s="136"/>
      <c r="G54" s="136"/>
      <c r="H54" s="136"/>
      <c r="I54" s="136"/>
      <c r="J54" s="136"/>
      <c r="K54" s="136" t="s">
        <v>18</v>
      </c>
      <c r="L54" s="136"/>
      <c r="M54" s="136"/>
      <c r="N54" s="136"/>
      <c r="O54" s="136"/>
      <c r="P54" s="136"/>
      <c r="Q54" s="136"/>
      <c r="R54" s="136"/>
      <c r="S54" s="136"/>
      <c r="T54" s="136"/>
    </row>
    <row r="55" spans="1:20" ht="33.75" customHeight="1" x14ac:dyDescent="0.2">
      <c r="A55" s="135" t="s">
        <v>19</v>
      </c>
      <c r="B55" s="135"/>
      <c r="C55" s="135"/>
      <c r="D55" s="135"/>
      <c r="E55" s="135"/>
      <c r="F55" s="135" t="s">
        <v>144</v>
      </c>
      <c r="G55" s="135"/>
      <c r="H55" s="135"/>
      <c r="I55" s="135"/>
      <c r="J55" s="135"/>
      <c r="K55" s="135" t="s">
        <v>19</v>
      </c>
      <c r="L55" s="135"/>
      <c r="M55" s="135"/>
      <c r="N55" s="135"/>
      <c r="O55" s="135"/>
      <c r="P55" s="135" t="s">
        <v>145</v>
      </c>
      <c r="Q55" s="135"/>
      <c r="R55" s="135"/>
      <c r="S55" s="135"/>
      <c r="T55" s="135"/>
    </row>
    <row r="56" spans="1:20" x14ac:dyDescent="0.2">
      <c r="A56" s="120"/>
      <c r="B56" s="120"/>
      <c r="C56" s="120"/>
      <c r="D56" s="120"/>
      <c r="E56" s="120"/>
      <c r="F56" s="120"/>
      <c r="G56" s="120"/>
      <c r="H56" s="120"/>
      <c r="I56" s="120"/>
      <c r="J56" s="120"/>
      <c r="K56" s="120"/>
      <c r="L56" s="120"/>
      <c r="M56" s="120"/>
      <c r="N56" s="120"/>
      <c r="O56" s="120"/>
      <c r="P56" s="120"/>
      <c r="Q56" s="120"/>
      <c r="R56" s="120"/>
      <c r="S56" s="120"/>
      <c r="T56" s="120"/>
    </row>
    <row r="57" spans="1:20" x14ac:dyDescent="0.2">
      <c r="A57" s="120"/>
      <c r="B57" s="120"/>
      <c r="C57" s="120"/>
      <c r="D57" s="120"/>
      <c r="E57" s="120"/>
      <c r="F57" s="120"/>
      <c r="G57" s="120"/>
      <c r="H57" s="120"/>
      <c r="I57" s="120"/>
      <c r="J57" s="120"/>
      <c r="K57" s="120"/>
      <c r="L57" s="120"/>
      <c r="M57" s="120"/>
      <c r="N57" s="120"/>
      <c r="O57" s="120"/>
      <c r="P57" s="120"/>
      <c r="Q57" s="120"/>
      <c r="R57" s="120"/>
      <c r="S57" s="120"/>
      <c r="T57" s="120"/>
    </row>
    <row r="58" spans="1:20" x14ac:dyDescent="0.2">
      <c r="A58" s="120"/>
      <c r="B58" s="120"/>
      <c r="C58" s="120"/>
      <c r="D58" s="120"/>
      <c r="E58" s="120"/>
      <c r="F58" s="120"/>
      <c r="G58" s="120"/>
      <c r="H58" s="120"/>
      <c r="I58" s="120"/>
      <c r="J58" s="120"/>
      <c r="K58" s="120"/>
      <c r="L58" s="120"/>
      <c r="M58" s="120"/>
      <c r="N58" s="120"/>
      <c r="O58" s="120"/>
      <c r="P58" s="120"/>
      <c r="Q58" s="120"/>
      <c r="R58" s="120"/>
      <c r="S58" s="120"/>
      <c r="T58" s="120"/>
    </row>
    <row r="59" spans="1:20" x14ac:dyDescent="0.2">
      <c r="A59" s="120"/>
      <c r="B59" s="120"/>
      <c r="C59" s="120"/>
      <c r="D59" s="120"/>
      <c r="E59" s="120"/>
      <c r="F59" s="120"/>
      <c r="G59" s="120"/>
      <c r="H59" s="120"/>
      <c r="I59" s="120"/>
      <c r="J59" s="120"/>
      <c r="K59" s="120"/>
      <c r="L59" s="120"/>
      <c r="M59" s="120"/>
      <c r="N59" s="120"/>
      <c r="O59" s="120"/>
      <c r="P59" s="120"/>
      <c r="Q59" s="120"/>
      <c r="R59" s="120"/>
      <c r="S59" s="120"/>
      <c r="T59" s="120"/>
    </row>
    <row r="60" spans="1:20" x14ac:dyDescent="0.2">
      <c r="A60" s="120"/>
      <c r="B60" s="120"/>
      <c r="C60" s="120"/>
      <c r="D60" s="120"/>
      <c r="E60" s="120"/>
      <c r="F60" s="120"/>
      <c r="G60" s="120"/>
      <c r="H60" s="120"/>
      <c r="I60" s="120"/>
      <c r="J60" s="120"/>
      <c r="K60" s="120"/>
      <c r="L60" s="120"/>
      <c r="M60" s="120"/>
      <c r="N60" s="120"/>
      <c r="O60" s="120"/>
      <c r="P60" s="120"/>
      <c r="Q60" s="120"/>
      <c r="R60" s="120"/>
      <c r="S60" s="120"/>
      <c r="T60" s="120"/>
    </row>
    <row r="61" spans="1:20" x14ac:dyDescent="0.2">
      <c r="A61" s="120"/>
      <c r="B61" s="120"/>
      <c r="C61" s="120"/>
      <c r="D61" s="120"/>
      <c r="E61" s="120"/>
      <c r="F61" s="120"/>
      <c r="G61" s="120"/>
      <c r="H61" s="120"/>
      <c r="I61" s="120"/>
      <c r="J61" s="120"/>
      <c r="K61" s="120"/>
      <c r="L61" s="120"/>
      <c r="M61" s="120"/>
      <c r="N61" s="120"/>
      <c r="O61" s="120"/>
      <c r="P61" s="120"/>
      <c r="Q61" s="120"/>
      <c r="R61" s="120"/>
      <c r="S61" s="120"/>
      <c r="T61" s="120"/>
    </row>
    <row r="62" spans="1:20" x14ac:dyDescent="0.2">
      <c r="A62" s="120"/>
      <c r="B62" s="120"/>
      <c r="C62" s="120"/>
      <c r="D62" s="120"/>
      <c r="E62" s="120"/>
      <c r="F62" s="120"/>
      <c r="G62" s="120"/>
      <c r="H62" s="120"/>
      <c r="I62" s="120"/>
      <c r="J62" s="120"/>
      <c r="K62" s="120"/>
      <c r="L62" s="120"/>
      <c r="M62" s="120"/>
      <c r="N62" s="120"/>
      <c r="O62" s="120"/>
      <c r="P62" s="120"/>
      <c r="Q62" s="120"/>
      <c r="R62" s="120"/>
      <c r="S62" s="120"/>
      <c r="T62" s="120"/>
    </row>
    <row r="63" spans="1:20" x14ac:dyDescent="0.2">
      <c r="A63" s="120"/>
      <c r="B63" s="120"/>
      <c r="C63" s="120"/>
      <c r="D63" s="120"/>
      <c r="E63" s="120"/>
      <c r="F63" s="120"/>
      <c r="G63" s="120"/>
      <c r="H63" s="120"/>
      <c r="I63" s="120"/>
      <c r="J63" s="120"/>
      <c r="K63" s="120"/>
      <c r="L63" s="120"/>
      <c r="M63" s="120"/>
      <c r="N63" s="120"/>
      <c r="O63" s="120"/>
      <c r="P63" s="120"/>
      <c r="Q63" s="120"/>
      <c r="R63" s="120"/>
      <c r="S63" s="120"/>
      <c r="T63" s="120"/>
    </row>
    <row r="64" spans="1:20" x14ac:dyDescent="0.2">
      <c r="A64" s="120"/>
      <c r="B64" s="120"/>
      <c r="C64" s="120"/>
      <c r="D64" s="120"/>
      <c r="E64" s="120"/>
      <c r="F64" s="120"/>
      <c r="G64" s="120"/>
      <c r="H64" s="120"/>
      <c r="I64" s="120"/>
      <c r="J64" s="120"/>
      <c r="K64" s="120"/>
      <c r="L64" s="120"/>
      <c r="M64" s="120"/>
      <c r="N64" s="120"/>
      <c r="O64" s="120"/>
      <c r="P64" s="120"/>
      <c r="Q64" s="120"/>
      <c r="R64" s="120"/>
      <c r="S64" s="120"/>
      <c r="T64" s="120"/>
    </row>
    <row r="65" spans="1:20" x14ac:dyDescent="0.2">
      <c r="A65" s="120"/>
      <c r="B65" s="120"/>
      <c r="C65" s="120"/>
      <c r="D65" s="120"/>
      <c r="E65" s="120"/>
      <c r="F65" s="120"/>
      <c r="G65" s="120"/>
      <c r="H65" s="120"/>
      <c r="I65" s="120"/>
      <c r="J65" s="120"/>
      <c r="K65" s="120"/>
      <c r="L65" s="120"/>
      <c r="M65" s="120"/>
      <c r="N65" s="120"/>
      <c r="O65" s="120"/>
      <c r="P65" s="120"/>
      <c r="Q65" s="120"/>
      <c r="R65" s="120"/>
      <c r="S65" s="120"/>
      <c r="T65" s="120"/>
    </row>
    <row r="66" spans="1:20" ht="17.25" x14ac:dyDescent="0.25">
      <c r="A66" s="134" t="s">
        <v>25</v>
      </c>
      <c r="B66" s="134"/>
      <c r="C66" s="134"/>
      <c r="D66" s="134"/>
      <c r="E66" s="134"/>
      <c r="F66" s="132" t="str">
        <f>IF(A56=0," ",(RSQ(A56:A65,F56:F65)))</f>
        <v xml:space="preserve"> </v>
      </c>
      <c r="G66" s="132"/>
      <c r="H66" s="132"/>
      <c r="I66" s="132"/>
      <c r="J66" s="132"/>
      <c r="K66" s="133"/>
      <c r="L66" s="133"/>
      <c r="M66" s="133"/>
      <c r="N66" s="133"/>
      <c r="O66" s="133"/>
      <c r="P66" s="132" t="str">
        <f>IF(K56=0," ",(RSQ(K56:K65,P56:P65)))</f>
        <v xml:space="preserve"> </v>
      </c>
      <c r="Q66" s="132"/>
      <c r="R66" s="132"/>
      <c r="S66" s="132"/>
      <c r="T66" s="132"/>
    </row>
    <row r="67" spans="1:20" x14ac:dyDescent="0.2">
      <c r="A67" s="4"/>
      <c r="B67" s="4"/>
      <c r="C67" s="4"/>
    </row>
  </sheetData>
  <sheetProtection algorithmName="SHA-512" hashValue="n2OwABUr3/1C+BLWnfFhs5dUL8NygUKKzCFpSMpOTvTnfIK39mNTN04UhCyMR6JWAerCHxx9wmtciNXrP8CtRQ==" saltValue="UocRdkZFk1vzrZ2Ajtw79Q==" spinCount="100000" sheet="1" objects="1" scenarios="1"/>
  <mergeCells count="125">
    <mergeCell ref="G11:T11"/>
    <mergeCell ref="G12:T12"/>
    <mergeCell ref="A66:E66"/>
    <mergeCell ref="F66:J66"/>
    <mergeCell ref="K66:O66"/>
    <mergeCell ref="P66:T66"/>
    <mergeCell ref="A64:E64"/>
    <mergeCell ref="F64:J64"/>
    <mergeCell ref="K64:O64"/>
    <mergeCell ref="P64:T64"/>
    <mergeCell ref="A65:E65"/>
    <mergeCell ref="F65:J65"/>
    <mergeCell ref="K65:O65"/>
    <mergeCell ref="P65:T65"/>
    <mergeCell ref="A62:E62"/>
    <mergeCell ref="F62:J62"/>
    <mergeCell ref="K62:O62"/>
    <mergeCell ref="P62:T62"/>
    <mergeCell ref="A63:E63"/>
    <mergeCell ref="F63:J63"/>
    <mergeCell ref="K63:O63"/>
    <mergeCell ref="P63:T63"/>
    <mergeCell ref="A60:E60"/>
    <mergeCell ref="F60:J60"/>
    <mergeCell ref="K60:O60"/>
    <mergeCell ref="P60:T60"/>
    <mergeCell ref="A61:E61"/>
    <mergeCell ref="F61:J61"/>
    <mergeCell ref="K61:O61"/>
    <mergeCell ref="P61:T61"/>
    <mergeCell ref="A58:E58"/>
    <mergeCell ref="F58:J58"/>
    <mergeCell ref="K58:O58"/>
    <mergeCell ref="P58:T58"/>
    <mergeCell ref="A59:E59"/>
    <mergeCell ref="F59:J59"/>
    <mergeCell ref="K59:O59"/>
    <mergeCell ref="P59:T59"/>
    <mergeCell ref="A56:E56"/>
    <mergeCell ref="F56:J56"/>
    <mergeCell ref="K56:O56"/>
    <mergeCell ref="P56:T56"/>
    <mergeCell ref="A57:E57"/>
    <mergeCell ref="F57:J57"/>
    <mergeCell ref="K57:O57"/>
    <mergeCell ref="P57:T57"/>
    <mergeCell ref="A46:E46"/>
    <mergeCell ref="F48:T48"/>
    <mergeCell ref="A54:J54"/>
    <mergeCell ref="K54:T54"/>
    <mergeCell ref="A55:E55"/>
    <mergeCell ref="F55:J55"/>
    <mergeCell ref="K55:O55"/>
    <mergeCell ref="P55:T55"/>
    <mergeCell ref="F49:T49"/>
    <mergeCell ref="A44:E44"/>
    <mergeCell ref="F44:G44"/>
    <mergeCell ref="K44:L44"/>
    <mergeCell ref="P44:Q44"/>
    <mergeCell ref="A45:E45"/>
    <mergeCell ref="F45:G45"/>
    <mergeCell ref="K45:L45"/>
    <mergeCell ref="A50:T50"/>
    <mergeCell ref="A42:E42"/>
    <mergeCell ref="F42:G42"/>
    <mergeCell ref="K42:L42"/>
    <mergeCell ref="A43:E43"/>
    <mergeCell ref="F43:G43"/>
    <mergeCell ref="K43:L43"/>
    <mergeCell ref="A40:E40"/>
    <mergeCell ref="F40:G40"/>
    <mergeCell ref="K40:L40"/>
    <mergeCell ref="A41:E41"/>
    <mergeCell ref="F41:G41"/>
    <mergeCell ref="K41:L41"/>
    <mergeCell ref="A38:E38"/>
    <mergeCell ref="F38:G38"/>
    <mergeCell ref="K38:L38"/>
    <mergeCell ref="A39:E39"/>
    <mergeCell ref="F39:G39"/>
    <mergeCell ref="K39:L39"/>
    <mergeCell ref="K34:O34"/>
    <mergeCell ref="P34:Q34"/>
    <mergeCell ref="A37:E37"/>
    <mergeCell ref="F37:J37"/>
    <mergeCell ref="K37:O37"/>
    <mergeCell ref="P37:T37"/>
    <mergeCell ref="A32:E32"/>
    <mergeCell ref="F32:G32"/>
    <mergeCell ref="K32:O32"/>
    <mergeCell ref="P32:Q32"/>
    <mergeCell ref="A35:E35"/>
    <mergeCell ref="F35:G35"/>
    <mergeCell ref="K33:O33"/>
    <mergeCell ref="P33:Q33"/>
    <mergeCell ref="A33:E33"/>
    <mergeCell ref="F33:G33"/>
    <mergeCell ref="A34:E34"/>
    <mergeCell ref="F34:G34"/>
    <mergeCell ref="K35:O35"/>
    <mergeCell ref="P35:Q35"/>
    <mergeCell ref="G26:T26"/>
    <mergeCell ref="A30:E30"/>
    <mergeCell ref="F30:J30"/>
    <mergeCell ref="A31:E31"/>
    <mergeCell ref="F31:G31"/>
    <mergeCell ref="K31:O31"/>
    <mergeCell ref="P31:Q31"/>
    <mergeCell ref="F1:T1"/>
    <mergeCell ref="G15:T15"/>
    <mergeCell ref="G20:T20"/>
    <mergeCell ref="G21:T21"/>
    <mergeCell ref="G22:T22"/>
    <mergeCell ref="G23:T23"/>
    <mergeCell ref="G16:T16"/>
    <mergeCell ref="G17:T17"/>
    <mergeCell ref="G18:T18"/>
    <mergeCell ref="G19:T19"/>
    <mergeCell ref="G25:T25"/>
    <mergeCell ref="G14:T14"/>
    <mergeCell ref="G5:T5"/>
    <mergeCell ref="G6:T6"/>
    <mergeCell ref="G7:T7"/>
    <mergeCell ref="G9:T9"/>
    <mergeCell ref="G10:T10"/>
  </mergeCells>
  <pageMargins left="0.9055118110236221" right="0.47244094488188981" top="1.3779527559055118" bottom="0.78740157480314965" header="0.31496062992125984" footer="0.31496062992125984"/>
  <pageSetup paperSize="9" orientation="portrait" r:id="rId1"/>
  <headerFooter>
    <oddHeader xml:space="preserve">&amp;L&amp;G&amp;R&amp;12Formulaire justificatif pour les mesures de l'étanchéité à l'air
Version MZ 2024.4
</oddHeader>
    <oddFooter>&amp;R Seite &amp;P</odd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59999389629810485"/>
  </sheetPr>
  <dimension ref="A1:V67"/>
  <sheetViews>
    <sheetView view="pageLayout" zoomScaleNormal="100" workbookViewId="0">
      <selection activeCell="G6" sqref="G6:T6"/>
    </sheetView>
  </sheetViews>
  <sheetFormatPr baseColWidth="10" defaultColWidth="11.42578125" defaultRowHeight="14.25" x14ac:dyDescent="0.2"/>
  <cols>
    <col min="1" max="4" width="4.28515625" style="1" customWidth="1"/>
    <col min="5" max="5" width="4.7109375" style="1" customWidth="1"/>
    <col min="6" max="20" width="4.28515625" style="1" customWidth="1"/>
    <col min="21" max="22" width="11.42578125" style="1" hidden="1" customWidth="1"/>
    <col min="23" max="25" width="11.42578125" style="1" customWidth="1"/>
    <col min="26" max="16384" width="11.42578125" style="1"/>
  </cols>
  <sheetData>
    <row r="1" spans="1:20" x14ac:dyDescent="0.2">
      <c r="A1" s="1" t="s">
        <v>188</v>
      </c>
      <c r="F1" s="87"/>
      <c r="G1" s="87"/>
      <c r="H1" s="87"/>
      <c r="I1" s="87"/>
      <c r="J1" s="87"/>
      <c r="K1" s="87"/>
      <c r="L1" s="87"/>
      <c r="M1" s="87"/>
      <c r="N1" s="87"/>
      <c r="O1" s="87"/>
      <c r="P1" s="87"/>
      <c r="Q1" s="87"/>
      <c r="R1" s="87"/>
      <c r="S1" s="87"/>
      <c r="T1" s="87"/>
    </row>
    <row r="2" spans="1:20" ht="7.5" customHeight="1" x14ac:dyDescent="0.2"/>
    <row r="3" spans="1:20" ht="15.75" x14ac:dyDescent="0.25">
      <c r="A3" s="5" t="s">
        <v>183</v>
      </c>
    </row>
    <row r="4" spans="1:20" ht="7.5" customHeight="1" x14ac:dyDescent="0.2"/>
    <row r="5" spans="1:20" x14ac:dyDescent="0.2">
      <c r="A5" s="4" t="s">
        <v>171</v>
      </c>
      <c r="B5" s="4"/>
      <c r="C5" s="4"/>
      <c r="D5" s="4"/>
      <c r="E5" s="4"/>
      <c r="F5" s="69"/>
      <c r="G5" s="107" t="s">
        <v>26</v>
      </c>
      <c r="H5" s="107"/>
      <c r="I5" s="107"/>
      <c r="J5" s="107"/>
      <c r="K5" s="107"/>
      <c r="L5" s="107"/>
      <c r="M5" s="107"/>
      <c r="N5" s="107"/>
      <c r="O5" s="107"/>
      <c r="P5" s="107"/>
      <c r="Q5" s="107"/>
      <c r="R5" s="107"/>
      <c r="S5" s="107"/>
      <c r="T5" s="107"/>
    </row>
    <row r="6" spans="1:20" x14ac:dyDescent="0.2">
      <c r="A6" s="4"/>
      <c r="B6" s="4"/>
      <c r="C6" s="4"/>
      <c r="D6" s="4"/>
      <c r="E6" s="4"/>
      <c r="F6" s="69"/>
      <c r="G6" s="107" t="s">
        <v>27</v>
      </c>
      <c r="H6" s="107"/>
      <c r="I6" s="107"/>
      <c r="J6" s="107"/>
      <c r="K6" s="107"/>
      <c r="L6" s="107"/>
      <c r="M6" s="107"/>
      <c r="N6" s="107"/>
      <c r="O6" s="107"/>
      <c r="P6" s="107"/>
      <c r="Q6" s="107"/>
      <c r="R6" s="107"/>
      <c r="S6" s="107"/>
      <c r="T6" s="107"/>
    </row>
    <row r="7" spans="1:20" x14ac:dyDescent="0.2">
      <c r="A7" s="4"/>
      <c r="B7" s="4"/>
      <c r="C7" s="4"/>
      <c r="D7" s="4"/>
      <c r="E7" s="4"/>
      <c r="F7" s="69"/>
      <c r="G7" s="107" t="s">
        <v>28</v>
      </c>
      <c r="H7" s="107"/>
      <c r="I7" s="107"/>
      <c r="J7" s="107"/>
      <c r="K7" s="107"/>
      <c r="L7" s="107"/>
      <c r="M7" s="107"/>
      <c r="N7" s="107"/>
      <c r="O7" s="107"/>
      <c r="P7" s="107"/>
      <c r="Q7" s="107"/>
      <c r="R7" s="107"/>
      <c r="S7" s="107"/>
      <c r="T7" s="107"/>
    </row>
    <row r="8" spans="1:20" ht="7.5" customHeight="1" x14ac:dyDescent="0.2">
      <c r="A8" s="4"/>
      <c r="B8" s="4"/>
      <c r="C8" s="4"/>
      <c r="D8" s="4"/>
      <c r="E8" s="4"/>
      <c r="F8" s="4"/>
      <c r="G8" s="4"/>
      <c r="H8" s="4"/>
      <c r="I8" s="4"/>
      <c r="J8" s="4"/>
      <c r="K8" s="4"/>
      <c r="L8" s="4"/>
      <c r="M8" s="4"/>
      <c r="N8" s="4"/>
      <c r="O8" s="4"/>
      <c r="P8" s="4"/>
      <c r="Q8" s="4"/>
      <c r="R8" s="4"/>
      <c r="S8" s="4"/>
      <c r="T8" s="4"/>
    </row>
    <row r="9" spans="1:20" x14ac:dyDescent="0.2">
      <c r="A9" s="4" t="s">
        <v>173</v>
      </c>
      <c r="B9" s="4"/>
      <c r="C9" s="4"/>
      <c r="D9" s="4"/>
      <c r="E9" s="4"/>
      <c r="F9" s="69"/>
      <c r="G9" s="107" t="s">
        <v>29</v>
      </c>
      <c r="H9" s="107"/>
      <c r="I9" s="107"/>
      <c r="J9" s="107"/>
      <c r="K9" s="107"/>
      <c r="L9" s="107"/>
      <c r="M9" s="107"/>
      <c r="N9" s="107"/>
      <c r="O9" s="107"/>
      <c r="P9" s="107"/>
      <c r="Q9" s="107"/>
      <c r="R9" s="107"/>
      <c r="S9" s="107"/>
      <c r="T9" s="107"/>
    </row>
    <row r="10" spans="1:20" x14ac:dyDescent="0.2">
      <c r="A10" s="4" t="s">
        <v>172</v>
      </c>
      <c r="B10" s="4"/>
      <c r="C10" s="4"/>
      <c r="D10" s="4"/>
      <c r="E10" s="4"/>
      <c r="F10" s="69"/>
      <c r="G10" s="107" t="s">
        <v>53</v>
      </c>
      <c r="H10" s="107"/>
      <c r="I10" s="107"/>
      <c r="J10" s="107"/>
      <c r="K10" s="107"/>
      <c r="L10" s="107"/>
      <c r="M10" s="107"/>
      <c r="N10" s="107"/>
      <c r="O10" s="107"/>
      <c r="P10" s="107"/>
      <c r="Q10" s="107"/>
      <c r="R10" s="107"/>
      <c r="S10" s="107"/>
      <c r="T10" s="107"/>
    </row>
    <row r="11" spans="1:20" x14ac:dyDescent="0.2">
      <c r="A11" s="4"/>
      <c r="B11" s="4"/>
      <c r="C11" s="4"/>
      <c r="D11" s="4"/>
      <c r="E11" s="4"/>
      <c r="F11" s="69"/>
      <c r="G11" s="107" t="s">
        <v>30</v>
      </c>
      <c r="H11" s="107"/>
      <c r="I11" s="107"/>
      <c r="J11" s="107"/>
      <c r="K11" s="107"/>
      <c r="L11" s="107"/>
      <c r="M11" s="107"/>
      <c r="N11" s="107"/>
      <c r="O11" s="107"/>
      <c r="P11" s="107"/>
      <c r="Q11" s="107"/>
      <c r="R11" s="107"/>
      <c r="S11" s="107"/>
      <c r="T11" s="107"/>
    </row>
    <row r="12" spans="1:20" x14ac:dyDescent="0.2">
      <c r="A12" s="4"/>
      <c r="B12" s="4"/>
      <c r="C12" s="4"/>
      <c r="D12" s="4"/>
      <c r="E12" s="4"/>
      <c r="F12" s="69"/>
      <c r="G12" s="107" t="s">
        <v>20</v>
      </c>
      <c r="H12" s="107"/>
      <c r="I12" s="107"/>
      <c r="J12" s="107"/>
      <c r="K12" s="107"/>
      <c r="L12" s="107"/>
      <c r="M12" s="107"/>
      <c r="N12" s="107"/>
      <c r="O12" s="107"/>
      <c r="P12" s="107"/>
      <c r="Q12" s="107"/>
      <c r="R12" s="107"/>
      <c r="S12" s="107"/>
      <c r="T12" s="107"/>
    </row>
    <row r="13" spans="1:20" ht="7.5" customHeight="1" x14ac:dyDescent="0.2">
      <c r="A13" s="4"/>
      <c r="B13" s="4"/>
      <c r="C13" s="4"/>
      <c r="D13" s="4"/>
      <c r="E13" s="4"/>
      <c r="F13" s="4"/>
      <c r="G13" s="4"/>
      <c r="H13" s="4"/>
      <c r="I13" s="4"/>
      <c r="J13" s="4"/>
      <c r="K13" s="4"/>
      <c r="L13" s="4"/>
      <c r="M13" s="4"/>
      <c r="N13" s="4"/>
      <c r="O13" s="4"/>
      <c r="P13" s="4"/>
      <c r="Q13" s="4"/>
      <c r="R13" s="4"/>
      <c r="S13" s="4"/>
      <c r="T13" s="4"/>
    </row>
    <row r="14" spans="1:20" x14ac:dyDescent="0.2">
      <c r="A14" s="4" t="s">
        <v>174</v>
      </c>
      <c r="B14" s="4"/>
      <c r="C14" s="4"/>
      <c r="D14" s="4"/>
      <c r="E14" s="4"/>
      <c r="F14" s="69"/>
      <c r="G14" s="107" t="s">
        <v>101</v>
      </c>
      <c r="H14" s="107"/>
      <c r="I14" s="107"/>
      <c r="J14" s="107"/>
      <c r="K14" s="107"/>
      <c r="L14" s="107"/>
      <c r="M14" s="107"/>
      <c r="N14" s="107"/>
      <c r="O14" s="107"/>
      <c r="P14" s="107"/>
      <c r="Q14" s="107"/>
      <c r="R14" s="107"/>
      <c r="S14" s="107"/>
      <c r="T14" s="107"/>
    </row>
    <row r="15" spans="1:20" ht="7.5" customHeight="1" x14ac:dyDescent="0.2">
      <c r="A15" s="4"/>
      <c r="B15" s="4"/>
      <c r="C15" s="4"/>
      <c r="D15" s="4"/>
      <c r="E15" s="4"/>
      <c r="F15" s="4"/>
      <c r="G15" s="107"/>
      <c r="H15" s="107"/>
      <c r="I15" s="107"/>
      <c r="J15" s="107"/>
      <c r="K15" s="107"/>
      <c r="L15" s="107"/>
      <c r="M15" s="107"/>
      <c r="N15" s="107"/>
      <c r="O15" s="107"/>
      <c r="P15" s="107"/>
      <c r="Q15" s="107"/>
      <c r="R15" s="107"/>
      <c r="S15" s="107"/>
      <c r="T15" s="107"/>
    </row>
    <row r="16" spans="1:20" x14ac:dyDescent="0.2">
      <c r="A16" s="4" t="s">
        <v>175</v>
      </c>
      <c r="B16" s="4"/>
      <c r="C16" s="4"/>
      <c r="D16" s="4"/>
      <c r="E16" s="4"/>
      <c r="F16" s="69"/>
      <c r="G16" s="107" t="s">
        <v>94</v>
      </c>
      <c r="H16" s="107"/>
      <c r="I16" s="107"/>
      <c r="J16" s="107"/>
      <c r="K16" s="107"/>
      <c r="L16" s="107"/>
      <c r="M16" s="107"/>
      <c r="N16" s="107"/>
      <c r="O16" s="107"/>
      <c r="P16" s="107"/>
      <c r="Q16" s="107"/>
      <c r="R16" s="107"/>
      <c r="S16" s="107"/>
      <c r="T16" s="107"/>
    </row>
    <row r="17" spans="1:22" x14ac:dyDescent="0.2">
      <c r="A17" s="4"/>
      <c r="B17" s="4"/>
      <c r="C17" s="4"/>
      <c r="D17" s="4"/>
      <c r="E17" s="4"/>
      <c r="F17" s="69"/>
      <c r="G17" s="107" t="s">
        <v>95</v>
      </c>
      <c r="H17" s="107"/>
      <c r="I17" s="107"/>
      <c r="J17" s="107"/>
      <c r="K17" s="107"/>
      <c r="L17" s="107"/>
      <c r="M17" s="107"/>
      <c r="N17" s="107"/>
      <c r="O17" s="107"/>
      <c r="P17" s="107"/>
      <c r="Q17" s="107"/>
      <c r="R17" s="107"/>
      <c r="S17" s="107"/>
      <c r="T17" s="107"/>
    </row>
    <row r="18" spans="1:22" x14ac:dyDescent="0.2">
      <c r="A18" s="4"/>
      <c r="B18" s="4"/>
      <c r="C18" s="4"/>
      <c r="D18" s="4"/>
      <c r="E18" s="4"/>
      <c r="F18" s="69"/>
      <c r="G18" s="107" t="s">
        <v>96</v>
      </c>
      <c r="H18" s="107"/>
      <c r="I18" s="107"/>
      <c r="J18" s="107"/>
      <c r="K18" s="107"/>
      <c r="L18" s="107"/>
      <c r="M18" s="107"/>
      <c r="N18" s="107"/>
      <c r="O18" s="107"/>
      <c r="P18" s="107"/>
      <c r="Q18" s="107"/>
      <c r="R18" s="107"/>
      <c r="S18" s="107"/>
      <c r="T18" s="107"/>
    </row>
    <row r="19" spans="1:22" x14ac:dyDescent="0.2">
      <c r="A19" s="4"/>
      <c r="B19" s="4"/>
      <c r="C19" s="4"/>
      <c r="D19" s="4"/>
      <c r="E19" s="4"/>
      <c r="F19" s="69"/>
      <c r="G19" s="107" t="s">
        <v>97</v>
      </c>
      <c r="H19" s="107"/>
      <c r="I19" s="107"/>
      <c r="J19" s="107"/>
      <c r="K19" s="107"/>
      <c r="L19" s="107"/>
      <c r="M19" s="107"/>
      <c r="N19" s="107"/>
      <c r="O19" s="107"/>
      <c r="P19" s="107"/>
      <c r="Q19" s="107"/>
      <c r="R19" s="107"/>
      <c r="S19" s="107"/>
      <c r="T19" s="107"/>
    </row>
    <row r="20" spans="1:22" x14ac:dyDescent="0.2">
      <c r="B20" s="4"/>
      <c r="C20" s="4"/>
      <c r="D20" s="4"/>
      <c r="E20" s="4"/>
      <c r="F20" s="69"/>
      <c r="G20" s="107" t="s">
        <v>98</v>
      </c>
      <c r="H20" s="107"/>
      <c r="I20" s="107"/>
      <c r="J20" s="107"/>
      <c r="K20" s="107"/>
      <c r="L20" s="107"/>
      <c r="M20" s="107"/>
      <c r="N20" s="107"/>
      <c r="O20" s="107"/>
      <c r="P20" s="107"/>
      <c r="Q20" s="107"/>
      <c r="R20" s="107"/>
      <c r="S20" s="107"/>
      <c r="T20" s="107"/>
    </row>
    <row r="21" spans="1:22" ht="7.5" customHeight="1" x14ac:dyDescent="0.2">
      <c r="B21" s="4"/>
      <c r="C21" s="4"/>
      <c r="D21" s="4"/>
      <c r="E21" s="4"/>
      <c r="F21" s="4"/>
      <c r="G21" s="107"/>
      <c r="H21" s="107"/>
      <c r="I21" s="107"/>
      <c r="J21" s="107"/>
      <c r="K21" s="107"/>
      <c r="L21" s="107"/>
      <c r="M21" s="107"/>
      <c r="N21" s="107"/>
      <c r="O21" s="107"/>
      <c r="P21" s="107"/>
      <c r="Q21" s="107"/>
      <c r="R21" s="107"/>
      <c r="S21" s="107"/>
      <c r="T21" s="107"/>
    </row>
    <row r="22" spans="1:22" ht="14.25" customHeight="1" x14ac:dyDescent="0.2">
      <c r="A22" s="4" t="s">
        <v>31</v>
      </c>
      <c r="B22" s="4"/>
      <c r="C22" s="4"/>
      <c r="D22" s="4"/>
      <c r="E22" s="4"/>
      <c r="F22" s="69"/>
      <c r="G22" s="108" t="s">
        <v>99</v>
      </c>
      <c r="H22" s="108"/>
      <c r="I22" s="108"/>
      <c r="J22" s="108"/>
      <c r="K22" s="108"/>
      <c r="L22" s="108"/>
      <c r="M22" s="108"/>
      <c r="N22" s="108"/>
      <c r="O22" s="108"/>
      <c r="P22" s="108"/>
      <c r="Q22" s="108"/>
      <c r="R22" s="108"/>
      <c r="S22" s="108"/>
      <c r="T22" s="108"/>
    </row>
    <row r="23" spans="1:22" ht="14.25" customHeight="1" x14ac:dyDescent="0.2">
      <c r="A23" s="4" t="s">
        <v>176</v>
      </c>
      <c r="B23" s="4"/>
      <c r="C23" s="4"/>
      <c r="D23" s="4"/>
      <c r="E23" s="4"/>
      <c r="F23" s="69"/>
      <c r="G23" s="108" t="s">
        <v>100</v>
      </c>
      <c r="H23" s="108"/>
      <c r="I23" s="108"/>
      <c r="J23" s="108"/>
      <c r="K23" s="108"/>
      <c r="L23" s="108"/>
      <c r="M23" s="108"/>
      <c r="N23" s="108"/>
      <c r="O23" s="108"/>
      <c r="P23" s="108"/>
      <c r="Q23" s="108"/>
      <c r="R23" s="108"/>
      <c r="S23" s="108"/>
      <c r="T23" s="108"/>
    </row>
    <row r="24" spans="1:22" ht="7.5" customHeight="1" x14ac:dyDescent="0.2">
      <c r="A24" s="4"/>
      <c r="B24" s="4"/>
      <c r="C24" s="4"/>
      <c r="D24" s="4"/>
      <c r="E24" s="4"/>
      <c r="F24" s="4"/>
      <c r="G24" s="4"/>
      <c r="H24" s="4"/>
      <c r="I24" s="4"/>
      <c r="J24" s="4"/>
      <c r="K24" s="4"/>
      <c r="L24" s="4"/>
      <c r="M24" s="4"/>
      <c r="N24" s="4"/>
      <c r="O24" s="4"/>
      <c r="P24" s="4"/>
      <c r="Q24" s="4"/>
      <c r="R24" s="4"/>
      <c r="S24" s="4"/>
      <c r="T24" s="4"/>
    </row>
    <row r="25" spans="1:22" x14ac:dyDescent="0.2">
      <c r="A25" s="4" t="s">
        <v>177</v>
      </c>
      <c r="B25" s="4"/>
      <c r="C25" s="4"/>
      <c r="D25" s="4"/>
      <c r="E25" s="4"/>
      <c r="F25" s="69"/>
      <c r="G25" s="107" t="s">
        <v>103</v>
      </c>
      <c r="H25" s="107"/>
      <c r="I25" s="107"/>
      <c r="J25" s="107"/>
      <c r="K25" s="107"/>
      <c r="L25" s="107"/>
      <c r="M25" s="107"/>
      <c r="N25" s="107"/>
      <c r="O25" s="107"/>
      <c r="P25" s="107"/>
      <c r="Q25" s="107"/>
      <c r="R25" s="107"/>
      <c r="S25" s="107"/>
      <c r="T25" s="107"/>
    </row>
    <row r="26" spans="1:22" x14ac:dyDescent="0.2">
      <c r="A26" s="4"/>
      <c r="B26" s="4"/>
      <c r="C26" s="4"/>
      <c r="D26" s="4"/>
      <c r="E26" s="4"/>
      <c r="F26" s="69"/>
      <c r="G26" s="107" t="s">
        <v>167</v>
      </c>
      <c r="H26" s="107"/>
      <c r="I26" s="107"/>
      <c r="J26" s="107"/>
      <c r="K26" s="107"/>
      <c r="L26" s="107"/>
      <c r="M26" s="107"/>
      <c r="N26" s="107"/>
      <c r="O26" s="107"/>
      <c r="P26" s="107"/>
      <c r="Q26" s="107"/>
      <c r="R26" s="107"/>
      <c r="S26" s="107"/>
      <c r="T26" s="107"/>
    </row>
    <row r="28" spans="1:22" ht="15" x14ac:dyDescent="0.25">
      <c r="A28" s="17" t="s">
        <v>8</v>
      </c>
    </row>
    <row r="29" spans="1:22" ht="9.75" customHeight="1" x14ac:dyDescent="0.25">
      <c r="A29" s="17"/>
    </row>
    <row r="30" spans="1:22" ht="18.600000000000001" customHeight="1" x14ac:dyDescent="0.2">
      <c r="A30" s="109" t="s">
        <v>32</v>
      </c>
      <c r="B30" s="109"/>
      <c r="C30" s="109"/>
      <c r="D30" s="109"/>
      <c r="E30" s="109"/>
      <c r="F30" s="110"/>
      <c r="G30" s="111"/>
      <c r="H30" s="111"/>
      <c r="I30" s="111"/>
      <c r="J30" s="112"/>
      <c r="K30" s="4"/>
      <c r="L30" s="4"/>
      <c r="M30" s="4"/>
      <c r="N30" s="4"/>
      <c r="O30" s="4"/>
      <c r="P30" s="4"/>
      <c r="Q30" s="4"/>
      <c r="R30" s="4"/>
      <c r="S30" s="4"/>
      <c r="T30" s="4"/>
    </row>
    <row r="31" spans="1:22" ht="27.75" customHeight="1" x14ac:dyDescent="0.2">
      <c r="A31" s="100" t="s">
        <v>149</v>
      </c>
      <c r="B31" s="113"/>
      <c r="C31" s="113"/>
      <c r="D31" s="113"/>
      <c r="E31" s="101"/>
      <c r="F31" s="114"/>
      <c r="G31" s="115"/>
      <c r="H31" s="33" t="s">
        <v>33</v>
      </c>
      <c r="I31" s="33"/>
      <c r="J31" s="34"/>
      <c r="K31" s="100" t="s">
        <v>55</v>
      </c>
      <c r="L31" s="113"/>
      <c r="M31" s="113"/>
      <c r="N31" s="113"/>
      <c r="O31" s="101"/>
      <c r="P31" s="114"/>
      <c r="Q31" s="115"/>
      <c r="R31" s="33" t="s">
        <v>34</v>
      </c>
      <c r="S31" s="33"/>
      <c r="T31" s="34"/>
      <c r="U31" s="1">
        <f>IF(Justificatif!$F$30="Minergie",V31,IF(Justificatif!$F$30="Minergie-P",V32,IF(Justificatif!$F$30="Minergie-A",V33,0)))</f>
        <v>0</v>
      </c>
      <c r="V31" s="1">
        <f>IF(Justificatif!$F$32="Nouvelle construction",(F31*1.2+F33*12+F34*6)/(F31+F33+F34),IF(Justificatif!$F$32="Rénovation",(F32*1.6+F33*12+F34*6)/SUM(F32:F34),IF(Justificatif!$F$32="Nouvelle construction / rénovation",(F31*0.8+F32*1.6+F33*12+F34*6)/SUM(F31:F34),0)))</f>
        <v>0</v>
      </c>
    </row>
    <row r="32" spans="1:22" ht="27.75" customHeight="1" x14ac:dyDescent="0.2">
      <c r="A32" s="100" t="s">
        <v>168</v>
      </c>
      <c r="B32" s="113"/>
      <c r="C32" s="113"/>
      <c r="D32" s="113"/>
      <c r="E32" s="101"/>
      <c r="F32" s="114"/>
      <c r="G32" s="115"/>
      <c r="H32" s="33" t="s">
        <v>33</v>
      </c>
      <c r="I32" s="33"/>
      <c r="J32" s="34"/>
      <c r="K32" s="100" t="s">
        <v>56</v>
      </c>
      <c r="L32" s="113"/>
      <c r="M32" s="113"/>
      <c r="N32" s="113"/>
      <c r="O32" s="101"/>
      <c r="P32" s="114"/>
      <c r="Q32" s="115"/>
      <c r="R32" s="33" t="s">
        <v>34</v>
      </c>
      <c r="S32" s="33"/>
      <c r="T32" s="34"/>
      <c r="V32" s="1">
        <f>IF(Justificatif!$F$32="Nouvelle construction",(F31*0.8+F33*12+F34*6)/(F31+F33+F34),IF(Justificatif!$F$32="Rénovation",(F32*1.6+F33*12+F34*6)/SUM(F32:F34),IF(Justificatif!$F$32="Nouvelle construction / rénovation",(F31*0.8+F32*1.6+F33*12+F34*6)/SUM(F31:F34),0)))</f>
        <v>0</v>
      </c>
    </row>
    <row r="33" spans="1:22" ht="14.25" customHeight="1" x14ac:dyDescent="0.2">
      <c r="A33" s="100" t="s">
        <v>169</v>
      </c>
      <c r="B33" s="113"/>
      <c r="C33" s="113"/>
      <c r="D33" s="113"/>
      <c r="E33" s="101"/>
      <c r="F33" s="114"/>
      <c r="G33" s="115"/>
      <c r="H33" s="33" t="s">
        <v>33</v>
      </c>
      <c r="I33" s="33"/>
      <c r="J33" s="34"/>
      <c r="K33" s="116" t="s">
        <v>35</v>
      </c>
      <c r="L33" s="117"/>
      <c r="M33" s="117"/>
      <c r="N33" s="117"/>
      <c r="O33" s="118"/>
      <c r="P33" s="114"/>
      <c r="Q33" s="115"/>
      <c r="R33" s="33" t="s">
        <v>36</v>
      </c>
      <c r="S33" s="33"/>
      <c r="T33" s="34"/>
      <c r="V33" s="1">
        <f>IF(Justificatif!$F$32="Nouvelle construction",(F31*0.8+F33*12+F34*6)/(F31+F33+F34),IF(Justificatif!$F$32="Rénovation",(F32*1.6+F33*12+F34*6)/SUM(F32:F34),IF(Justificatif!$F$32="Nouvelle construction / rénovation",(F31*0.8+F32*1.6+F33*12+F34*6)/SUM(F31:F34),0)))</f>
        <v>0</v>
      </c>
    </row>
    <row r="34" spans="1:22" ht="14.25" customHeight="1" x14ac:dyDescent="0.2">
      <c r="A34" s="100" t="s">
        <v>170</v>
      </c>
      <c r="B34" s="113"/>
      <c r="C34" s="113"/>
      <c r="D34" s="113"/>
      <c r="E34" s="101"/>
      <c r="F34" s="114"/>
      <c r="G34" s="115"/>
      <c r="H34" s="33" t="s">
        <v>33</v>
      </c>
      <c r="I34" s="33"/>
      <c r="J34" s="34"/>
      <c r="K34" s="116" t="s">
        <v>37</v>
      </c>
      <c r="L34" s="117"/>
      <c r="M34" s="117"/>
      <c r="N34" s="117"/>
      <c r="O34" s="118"/>
      <c r="P34" s="114"/>
      <c r="Q34" s="115"/>
      <c r="R34" s="33" t="s">
        <v>38</v>
      </c>
      <c r="S34" s="33"/>
      <c r="T34" s="34"/>
    </row>
    <row r="35" spans="1:22" ht="15.75" x14ac:dyDescent="0.3">
      <c r="A35" s="116" t="s">
        <v>216</v>
      </c>
      <c r="B35" s="117"/>
      <c r="C35" s="117"/>
      <c r="D35" s="117"/>
      <c r="E35" s="118"/>
      <c r="F35" s="105" t="str">
        <f>IF(F31=0," ",SUM(F31:G34))</f>
        <v xml:space="preserve"> </v>
      </c>
      <c r="G35" s="119"/>
      <c r="H35" s="33" t="s">
        <v>33</v>
      </c>
      <c r="I35" s="33"/>
      <c r="J35" s="34"/>
      <c r="K35" s="116" t="s">
        <v>83</v>
      </c>
      <c r="L35" s="117"/>
      <c r="M35" s="117"/>
      <c r="N35" s="117"/>
      <c r="O35" s="118"/>
      <c r="P35" s="114"/>
      <c r="Q35" s="115"/>
      <c r="R35" s="33" t="s">
        <v>215</v>
      </c>
      <c r="S35" s="33"/>
      <c r="T35" s="34"/>
    </row>
    <row r="36" spans="1:22" x14ac:dyDescent="0.2">
      <c r="K36" s="4"/>
      <c r="L36" s="4"/>
      <c r="M36" s="4"/>
      <c r="N36" s="4"/>
      <c r="O36" s="4"/>
      <c r="P36" s="4"/>
      <c r="Q36" s="4"/>
      <c r="R36" s="4"/>
      <c r="S36" s="4"/>
      <c r="T36" s="4"/>
    </row>
    <row r="37" spans="1:22" x14ac:dyDescent="0.2">
      <c r="A37" s="144"/>
      <c r="B37" s="145"/>
      <c r="C37" s="145"/>
      <c r="D37" s="145"/>
      <c r="E37" s="146"/>
      <c r="F37" s="129" t="s">
        <v>9</v>
      </c>
      <c r="G37" s="130"/>
      <c r="H37" s="130"/>
      <c r="I37" s="130"/>
      <c r="J37" s="131"/>
      <c r="K37" s="129" t="s">
        <v>10</v>
      </c>
      <c r="L37" s="130"/>
      <c r="M37" s="130"/>
      <c r="N37" s="130"/>
      <c r="O37" s="131"/>
      <c r="P37" s="129" t="s">
        <v>11</v>
      </c>
      <c r="Q37" s="130"/>
      <c r="R37" s="130"/>
      <c r="S37" s="130"/>
      <c r="T37" s="131"/>
    </row>
    <row r="38" spans="1:22" ht="15.75" x14ac:dyDescent="0.3">
      <c r="A38" s="116" t="s">
        <v>46</v>
      </c>
      <c r="B38" s="117"/>
      <c r="C38" s="117"/>
      <c r="D38" s="117"/>
      <c r="E38" s="118"/>
      <c r="F38" s="114"/>
      <c r="G38" s="115"/>
      <c r="H38" s="33" t="s">
        <v>39</v>
      </c>
      <c r="I38" s="33"/>
      <c r="J38" s="34"/>
      <c r="K38" s="114"/>
      <c r="L38" s="115"/>
      <c r="M38" s="33" t="s">
        <v>39</v>
      </c>
      <c r="N38" s="33"/>
      <c r="O38" s="34"/>
      <c r="P38" s="35"/>
      <c r="Q38" s="4"/>
      <c r="R38" s="4"/>
      <c r="S38" s="4"/>
      <c r="T38" s="36"/>
    </row>
    <row r="39" spans="1:22" ht="15.75" x14ac:dyDescent="0.3">
      <c r="A39" s="116" t="s">
        <v>47</v>
      </c>
      <c r="B39" s="117"/>
      <c r="C39" s="117"/>
      <c r="D39" s="117"/>
      <c r="E39" s="118"/>
      <c r="F39" s="114"/>
      <c r="G39" s="115"/>
      <c r="H39" s="33" t="s">
        <v>48</v>
      </c>
      <c r="I39" s="33"/>
      <c r="J39" s="34"/>
      <c r="K39" s="114"/>
      <c r="L39" s="115"/>
      <c r="M39" s="33" t="s">
        <v>48</v>
      </c>
      <c r="N39" s="33"/>
      <c r="O39" s="34"/>
      <c r="P39" s="35"/>
      <c r="Q39" s="4"/>
      <c r="R39" s="4"/>
      <c r="S39" s="4"/>
      <c r="T39" s="36"/>
    </row>
    <row r="40" spans="1:22" x14ac:dyDescent="0.2">
      <c r="A40" s="140" t="s">
        <v>49</v>
      </c>
      <c r="B40" s="141"/>
      <c r="C40" s="141"/>
      <c r="D40" s="141"/>
      <c r="E40" s="142"/>
      <c r="F40" s="127"/>
      <c r="G40" s="128"/>
      <c r="H40" s="4" t="s">
        <v>40</v>
      </c>
      <c r="I40" s="4"/>
      <c r="J40" s="36"/>
      <c r="K40" s="127"/>
      <c r="L40" s="128"/>
      <c r="M40" s="4" t="s">
        <v>40</v>
      </c>
      <c r="N40" s="4"/>
      <c r="O40" s="36"/>
      <c r="P40" s="35"/>
      <c r="Q40" s="4"/>
      <c r="R40" s="4"/>
      <c r="S40" s="4"/>
      <c r="T40" s="36"/>
    </row>
    <row r="41" spans="1:22" x14ac:dyDescent="0.2">
      <c r="A41" s="123" t="s">
        <v>50</v>
      </c>
      <c r="B41" s="124"/>
      <c r="C41" s="124"/>
      <c r="D41" s="124"/>
      <c r="E41" s="143"/>
      <c r="F41" s="123"/>
      <c r="G41" s="124"/>
      <c r="H41" s="23"/>
      <c r="I41" s="23"/>
      <c r="J41" s="37"/>
      <c r="K41" s="123"/>
      <c r="L41" s="124"/>
      <c r="M41" s="23"/>
      <c r="N41" s="23"/>
      <c r="O41" s="37"/>
      <c r="P41" s="35"/>
      <c r="Q41" s="4"/>
      <c r="R41" s="4"/>
      <c r="S41" s="4"/>
      <c r="T41" s="36"/>
    </row>
    <row r="42" spans="1:22" x14ac:dyDescent="0.2">
      <c r="A42" s="140" t="s">
        <v>41</v>
      </c>
      <c r="B42" s="141"/>
      <c r="C42" s="141"/>
      <c r="D42" s="141"/>
      <c r="E42" s="142"/>
      <c r="F42" s="125"/>
      <c r="G42" s="126"/>
      <c r="H42" s="4" t="s">
        <v>40</v>
      </c>
      <c r="I42" s="4"/>
      <c r="J42" s="36"/>
      <c r="K42" s="125"/>
      <c r="L42" s="126"/>
      <c r="M42" s="4" t="s">
        <v>40</v>
      </c>
      <c r="N42" s="4"/>
      <c r="O42" s="36"/>
      <c r="P42" s="35"/>
      <c r="Q42" s="4"/>
      <c r="R42" s="4"/>
      <c r="S42" s="4"/>
      <c r="T42" s="36"/>
    </row>
    <row r="43" spans="1:22" x14ac:dyDescent="0.2">
      <c r="A43" s="123" t="s">
        <v>42</v>
      </c>
      <c r="B43" s="124"/>
      <c r="C43" s="124"/>
      <c r="D43" s="124"/>
      <c r="E43" s="143"/>
      <c r="F43" s="123"/>
      <c r="G43" s="124"/>
      <c r="H43" s="23"/>
      <c r="I43" s="23"/>
      <c r="J43" s="37"/>
      <c r="K43" s="123"/>
      <c r="L43" s="124"/>
      <c r="M43" s="23"/>
      <c r="N43" s="23"/>
      <c r="O43" s="37"/>
      <c r="P43" s="35"/>
      <c r="Q43" s="4"/>
      <c r="R43" s="4"/>
      <c r="S43" s="4"/>
      <c r="T43" s="36"/>
    </row>
    <row r="44" spans="1:22" ht="15.75" x14ac:dyDescent="0.3">
      <c r="A44" s="140" t="s">
        <v>84</v>
      </c>
      <c r="B44" s="141"/>
      <c r="C44" s="141"/>
      <c r="D44" s="141"/>
      <c r="E44" s="142"/>
      <c r="F44" s="121" t="str">
        <f>IF(F38=0," ",F38/SUM(F31:G34))</f>
        <v xml:space="preserve"> </v>
      </c>
      <c r="G44" s="122"/>
      <c r="H44" s="4" t="s">
        <v>43</v>
      </c>
      <c r="I44" s="4"/>
      <c r="J44" s="36"/>
      <c r="K44" s="121" t="str">
        <f>IF(K38=0," ",K38/SUM(F31:G34))</f>
        <v xml:space="preserve"> </v>
      </c>
      <c r="L44" s="122"/>
      <c r="M44" s="4" t="s">
        <v>43</v>
      </c>
      <c r="N44" s="4"/>
      <c r="O44" s="36"/>
      <c r="P44" s="121" t="str">
        <f>IF(F38=0," ",(F44+K44)/2)</f>
        <v xml:space="preserve"> </v>
      </c>
      <c r="Q44" s="122"/>
      <c r="R44" s="38" t="s">
        <v>43</v>
      </c>
      <c r="S44" s="39"/>
      <c r="T44" s="40"/>
    </row>
    <row r="45" spans="1:22" ht="15.75" x14ac:dyDescent="0.3">
      <c r="A45" s="123" t="s">
        <v>85</v>
      </c>
      <c r="B45" s="124"/>
      <c r="C45" s="124"/>
      <c r="D45" s="124"/>
      <c r="E45" s="143"/>
      <c r="F45" s="123"/>
      <c r="G45" s="124"/>
      <c r="H45" s="23"/>
      <c r="I45" s="23"/>
      <c r="J45" s="37"/>
      <c r="K45" s="123"/>
      <c r="L45" s="124"/>
      <c r="M45" s="23"/>
      <c r="N45" s="23"/>
      <c r="O45" s="37"/>
      <c r="P45" s="41"/>
      <c r="Q45" s="23"/>
      <c r="R45" s="42"/>
      <c r="S45" s="23"/>
      <c r="T45" s="37"/>
    </row>
    <row r="46" spans="1:22" x14ac:dyDescent="0.2">
      <c r="A46" s="116" t="s">
        <v>54</v>
      </c>
      <c r="B46" s="117"/>
      <c r="C46" s="117"/>
      <c r="D46" s="117"/>
      <c r="E46" s="118"/>
      <c r="F46" s="41" t="s">
        <v>44</v>
      </c>
      <c r="G46" s="43"/>
      <c r="H46" s="23" t="s">
        <v>45</v>
      </c>
      <c r="I46" s="23"/>
      <c r="J46" s="37"/>
      <c r="K46" s="41" t="s">
        <v>44</v>
      </c>
      <c r="L46" s="43"/>
      <c r="M46" s="23" t="s">
        <v>45</v>
      </c>
      <c r="N46" s="23"/>
      <c r="O46" s="37"/>
      <c r="P46" s="41" t="s">
        <v>44</v>
      </c>
      <c r="Q46" s="43"/>
      <c r="R46" s="23" t="s">
        <v>45</v>
      </c>
      <c r="S46" s="23"/>
      <c r="T46" s="37"/>
    </row>
    <row r="48" spans="1:22" ht="27.75" customHeight="1" x14ac:dyDescent="0.2">
      <c r="A48" s="81" t="s">
        <v>12</v>
      </c>
      <c r="B48" s="82"/>
      <c r="C48" s="82"/>
      <c r="D48" s="82"/>
      <c r="E48" s="82"/>
      <c r="F48" s="137" t="s">
        <v>147</v>
      </c>
      <c r="G48" s="137"/>
      <c r="H48" s="137"/>
      <c r="I48" s="137"/>
      <c r="J48" s="137"/>
      <c r="K48" s="137"/>
      <c r="L48" s="137"/>
      <c r="M48" s="137"/>
      <c r="N48" s="137"/>
      <c r="O48" s="137"/>
      <c r="P48" s="137"/>
      <c r="Q48" s="137"/>
      <c r="R48" s="137"/>
      <c r="S48" s="137"/>
      <c r="T48" s="137"/>
    </row>
    <row r="49" spans="1:20" ht="14.25" customHeight="1" x14ac:dyDescent="0.2">
      <c r="A49" s="83"/>
      <c r="B49" s="83"/>
      <c r="C49" s="83"/>
      <c r="D49" s="83"/>
      <c r="E49" s="83"/>
      <c r="F49" s="138" t="s">
        <v>148</v>
      </c>
      <c r="G49" s="138"/>
      <c r="H49" s="138"/>
      <c r="I49" s="138"/>
      <c r="J49" s="138"/>
      <c r="K49" s="138"/>
      <c r="L49" s="138"/>
      <c r="M49" s="138"/>
      <c r="N49" s="138"/>
      <c r="O49" s="138"/>
      <c r="P49" s="138"/>
      <c r="Q49" s="138"/>
      <c r="R49" s="138"/>
      <c r="S49" s="138"/>
      <c r="T49" s="138"/>
    </row>
    <row r="50" spans="1:20" x14ac:dyDescent="0.2">
      <c r="A50" s="139" t="s">
        <v>74</v>
      </c>
      <c r="B50" s="139"/>
      <c r="C50" s="139"/>
      <c r="D50" s="139"/>
      <c r="E50" s="139"/>
      <c r="F50" s="139"/>
      <c r="G50" s="139"/>
      <c r="H50" s="139"/>
      <c r="I50" s="139"/>
      <c r="J50" s="139"/>
      <c r="K50" s="139"/>
      <c r="L50" s="139"/>
      <c r="M50" s="139"/>
      <c r="N50" s="139"/>
      <c r="O50" s="139"/>
      <c r="P50" s="139"/>
      <c r="Q50" s="139"/>
      <c r="R50" s="139"/>
      <c r="S50" s="139"/>
      <c r="T50" s="139"/>
    </row>
    <row r="52" spans="1:20" ht="27.75" x14ac:dyDescent="0.35">
      <c r="A52" s="2" t="s">
        <v>57</v>
      </c>
      <c r="B52" s="4"/>
      <c r="C52" s="4"/>
      <c r="T52" s="29" t="s">
        <v>6</v>
      </c>
    </row>
    <row r="53" spans="1:20" x14ac:dyDescent="0.2">
      <c r="A53" s="4"/>
      <c r="B53" s="4"/>
      <c r="C53" s="4"/>
    </row>
    <row r="54" spans="1:20" ht="15" customHeight="1" x14ac:dyDescent="0.2">
      <c r="A54" s="136" t="s">
        <v>17</v>
      </c>
      <c r="B54" s="136"/>
      <c r="C54" s="136"/>
      <c r="D54" s="136"/>
      <c r="E54" s="136"/>
      <c r="F54" s="136"/>
      <c r="G54" s="136"/>
      <c r="H54" s="136"/>
      <c r="I54" s="136"/>
      <c r="J54" s="136"/>
      <c r="K54" s="136" t="s">
        <v>18</v>
      </c>
      <c r="L54" s="136"/>
      <c r="M54" s="136"/>
      <c r="N54" s="136"/>
      <c r="O54" s="136"/>
      <c r="P54" s="136"/>
      <c r="Q54" s="136"/>
      <c r="R54" s="136"/>
      <c r="S54" s="136"/>
      <c r="T54" s="136"/>
    </row>
    <row r="55" spans="1:20" ht="33.75" customHeight="1" x14ac:dyDescent="0.2">
      <c r="A55" s="135" t="s">
        <v>19</v>
      </c>
      <c r="B55" s="135"/>
      <c r="C55" s="135"/>
      <c r="D55" s="135"/>
      <c r="E55" s="135"/>
      <c r="F55" s="135" t="s">
        <v>144</v>
      </c>
      <c r="G55" s="135"/>
      <c r="H55" s="135"/>
      <c r="I55" s="135"/>
      <c r="J55" s="135"/>
      <c r="K55" s="135" t="s">
        <v>19</v>
      </c>
      <c r="L55" s="135"/>
      <c r="M55" s="135"/>
      <c r="N55" s="135"/>
      <c r="O55" s="135"/>
      <c r="P55" s="135" t="s">
        <v>145</v>
      </c>
      <c r="Q55" s="135"/>
      <c r="R55" s="135"/>
      <c r="S55" s="135"/>
      <c r="T55" s="135"/>
    </row>
    <row r="56" spans="1:20" x14ac:dyDescent="0.2">
      <c r="A56" s="120"/>
      <c r="B56" s="120"/>
      <c r="C56" s="120"/>
      <c r="D56" s="120"/>
      <c r="E56" s="120"/>
      <c r="F56" s="120"/>
      <c r="G56" s="120"/>
      <c r="H56" s="120"/>
      <c r="I56" s="120"/>
      <c r="J56" s="120"/>
      <c r="K56" s="120"/>
      <c r="L56" s="120"/>
      <c r="M56" s="120"/>
      <c r="N56" s="120"/>
      <c r="O56" s="120"/>
      <c r="P56" s="120"/>
      <c r="Q56" s="120"/>
      <c r="R56" s="120"/>
      <c r="S56" s="120"/>
      <c r="T56" s="120"/>
    </row>
    <row r="57" spans="1:20" x14ac:dyDescent="0.2">
      <c r="A57" s="120"/>
      <c r="B57" s="120"/>
      <c r="C57" s="120"/>
      <c r="D57" s="120"/>
      <c r="E57" s="120"/>
      <c r="F57" s="120"/>
      <c r="G57" s="120"/>
      <c r="H57" s="120"/>
      <c r="I57" s="120"/>
      <c r="J57" s="120"/>
      <c r="K57" s="120"/>
      <c r="L57" s="120"/>
      <c r="M57" s="120"/>
      <c r="N57" s="120"/>
      <c r="O57" s="120"/>
      <c r="P57" s="120"/>
      <c r="Q57" s="120"/>
      <c r="R57" s="120"/>
      <c r="S57" s="120"/>
      <c r="T57" s="120"/>
    </row>
    <row r="58" spans="1:20" x14ac:dyDescent="0.2">
      <c r="A58" s="120"/>
      <c r="B58" s="120"/>
      <c r="C58" s="120"/>
      <c r="D58" s="120"/>
      <c r="E58" s="120"/>
      <c r="F58" s="120"/>
      <c r="G58" s="120"/>
      <c r="H58" s="120"/>
      <c r="I58" s="120"/>
      <c r="J58" s="120"/>
      <c r="K58" s="120"/>
      <c r="L58" s="120"/>
      <c r="M58" s="120"/>
      <c r="N58" s="120"/>
      <c r="O58" s="120"/>
      <c r="P58" s="120"/>
      <c r="Q58" s="120"/>
      <c r="R58" s="120"/>
      <c r="S58" s="120"/>
      <c r="T58" s="120"/>
    </row>
    <row r="59" spans="1:20" x14ac:dyDescent="0.2">
      <c r="A59" s="120"/>
      <c r="B59" s="120"/>
      <c r="C59" s="120"/>
      <c r="D59" s="120"/>
      <c r="E59" s="120"/>
      <c r="F59" s="120"/>
      <c r="G59" s="120"/>
      <c r="H59" s="120"/>
      <c r="I59" s="120"/>
      <c r="J59" s="120"/>
      <c r="K59" s="120"/>
      <c r="L59" s="120"/>
      <c r="M59" s="120"/>
      <c r="N59" s="120"/>
      <c r="O59" s="120"/>
      <c r="P59" s="120"/>
      <c r="Q59" s="120"/>
      <c r="R59" s="120"/>
      <c r="S59" s="120"/>
      <c r="T59" s="120"/>
    </row>
    <row r="60" spans="1:20" x14ac:dyDescent="0.2">
      <c r="A60" s="120"/>
      <c r="B60" s="120"/>
      <c r="C60" s="120"/>
      <c r="D60" s="120"/>
      <c r="E60" s="120"/>
      <c r="F60" s="120"/>
      <c r="G60" s="120"/>
      <c r="H60" s="120"/>
      <c r="I60" s="120"/>
      <c r="J60" s="120"/>
      <c r="K60" s="120"/>
      <c r="L60" s="120"/>
      <c r="M60" s="120"/>
      <c r="N60" s="120"/>
      <c r="O60" s="120"/>
      <c r="P60" s="120"/>
      <c r="Q60" s="120"/>
      <c r="R60" s="120"/>
      <c r="S60" s="120"/>
      <c r="T60" s="120"/>
    </row>
    <row r="61" spans="1:20" x14ac:dyDescent="0.2">
      <c r="A61" s="120"/>
      <c r="B61" s="120"/>
      <c r="C61" s="120"/>
      <c r="D61" s="120"/>
      <c r="E61" s="120"/>
      <c r="F61" s="120"/>
      <c r="G61" s="120"/>
      <c r="H61" s="120"/>
      <c r="I61" s="120"/>
      <c r="J61" s="120"/>
      <c r="K61" s="120"/>
      <c r="L61" s="120"/>
      <c r="M61" s="120"/>
      <c r="N61" s="120"/>
      <c r="O61" s="120"/>
      <c r="P61" s="120"/>
      <c r="Q61" s="120"/>
      <c r="R61" s="120"/>
      <c r="S61" s="120"/>
      <c r="T61" s="120"/>
    </row>
    <row r="62" spans="1:20" x14ac:dyDescent="0.2">
      <c r="A62" s="120"/>
      <c r="B62" s="120"/>
      <c r="C62" s="120"/>
      <c r="D62" s="120"/>
      <c r="E62" s="120"/>
      <c r="F62" s="120"/>
      <c r="G62" s="120"/>
      <c r="H62" s="120"/>
      <c r="I62" s="120"/>
      <c r="J62" s="120"/>
      <c r="K62" s="120"/>
      <c r="L62" s="120"/>
      <c r="M62" s="120"/>
      <c r="N62" s="120"/>
      <c r="O62" s="120"/>
      <c r="P62" s="120"/>
      <c r="Q62" s="120"/>
      <c r="R62" s="120"/>
      <c r="S62" s="120"/>
      <c r="T62" s="120"/>
    </row>
    <row r="63" spans="1:20" x14ac:dyDescent="0.2">
      <c r="A63" s="120"/>
      <c r="B63" s="120"/>
      <c r="C63" s="120"/>
      <c r="D63" s="120"/>
      <c r="E63" s="120"/>
      <c r="F63" s="120"/>
      <c r="G63" s="120"/>
      <c r="H63" s="120"/>
      <c r="I63" s="120"/>
      <c r="J63" s="120"/>
      <c r="K63" s="120"/>
      <c r="L63" s="120"/>
      <c r="M63" s="120"/>
      <c r="N63" s="120"/>
      <c r="O63" s="120"/>
      <c r="P63" s="120"/>
      <c r="Q63" s="120"/>
      <c r="R63" s="120"/>
      <c r="S63" s="120"/>
      <c r="T63" s="120"/>
    </row>
    <row r="64" spans="1:20" x14ac:dyDescent="0.2">
      <c r="A64" s="120"/>
      <c r="B64" s="120"/>
      <c r="C64" s="120"/>
      <c r="D64" s="120"/>
      <c r="E64" s="120"/>
      <c r="F64" s="120"/>
      <c r="G64" s="120"/>
      <c r="H64" s="120"/>
      <c r="I64" s="120"/>
      <c r="J64" s="120"/>
      <c r="K64" s="120"/>
      <c r="L64" s="120"/>
      <c r="M64" s="120"/>
      <c r="N64" s="120"/>
      <c r="O64" s="120"/>
      <c r="P64" s="120"/>
      <c r="Q64" s="120"/>
      <c r="R64" s="120"/>
      <c r="S64" s="120"/>
      <c r="T64" s="120"/>
    </row>
    <row r="65" spans="1:20" x14ac:dyDescent="0.2">
      <c r="A65" s="120"/>
      <c r="B65" s="120"/>
      <c r="C65" s="120"/>
      <c r="D65" s="120"/>
      <c r="E65" s="120"/>
      <c r="F65" s="120"/>
      <c r="G65" s="120"/>
      <c r="H65" s="120"/>
      <c r="I65" s="120"/>
      <c r="J65" s="120"/>
      <c r="K65" s="120"/>
      <c r="L65" s="120"/>
      <c r="M65" s="120"/>
      <c r="N65" s="120"/>
      <c r="O65" s="120"/>
      <c r="P65" s="120"/>
      <c r="Q65" s="120"/>
      <c r="R65" s="120"/>
      <c r="S65" s="120"/>
      <c r="T65" s="120"/>
    </row>
    <row r="66" spans="1:20" ht="17.25" x14ac:dyDescent="0.25">
      <c r="A66" s="134" t="s">
        <v>25</v>
      </c>
      <c r="B66" s="134"/>
      <c r="C66" s="134"/>
      <c r="D66" s="134"/>
      <c r="E66" s="134"/>
      <c r="F66" s="132" t="str">
        <f>IF(A56=0," ",(RSQ(A56:A65,F56:F65)))</f>
        <v xml:space="preserve"> </v>
      </c>
      <c r="G66" s="132"/>
      <c r="H66" s="132"/>
      <c r="I66" s="132"/>
      <c r="J66" s="132"/>
      <c r="K66" s="133"/>
      <c r="L66" s="133"/>
      <c r="M66" s="133"/>
      <c r="N66" s="133"/>
      <c r="O66" s="133"/>
      <c r="P66" s="132" t="str">
        <f>IF(K56=0," ",(RSQ(K56:K65,P56:P65)))</f>
        <v xml:space="preserve"> </v>
      </c>
      <c r="Q66" s="132"/>
      <c r="R66" s="132"/>
      <c r="S66" s="132"/>
      <c r="T66" s="132"/>
    </row>
    <row r="67" spans="1:20" x14ac:dyDescent="0.2">
      <c r="A67" s="4"/>
      <c r="B67" s="4"/>
      <c r="C67" s="4"/>
    </row>
  </sheetData>
  <sheetProtection algorithmName="SHA-512" hashValue="OakdZg9UYDyNSEzNcNJmCsuWYkmKz6HTCMyiR6kweL7oJ7MKTZcOTc12Cv/wdCyhA6C4mZmDJovadG0jEq0TDw==" saltValue="0oFWI1V8ZBQT6Tgy07tBjw==" spinCount="100000" sheet="1" objects="1" scenarios="1"/>
  <mergeCells count="125">
    <mergeCell ref="G11:T11"/>
    <mergeCell ref="G12:T12"/>
    <mergeCell ref="A66:E66"/>
    <mergeCell ref="F66:J66"/>
    <mergeCell ref="K66:O66"/>
    <mergeCell ref="P66:T66"/>
    <mergeCell ref="A64:E64"/>
    <mergeCell ref="F64:J64"/>
    <mergeCell ref="K64:O64"/>
    <mergeCell ref="P64:T64"/>
    <mergeCell ref="A65:E65"/>
    <mergeCell ref="F65:J65"/>
    <mergeCell ref="K65:O65"/>
    <mergeCell ref="P65:T65"/>
    <mergeCell ref="A62:E62"/>
    <mergeCell ref="F62:J62"/>
    <mergeCell ref="K62:O62"/>
    <mergeCell ref="P62:T62"/>
    <mergeCell ref="A63:E63"/>
    <mergeCell ref="F63:J63"/>
    <mergeCell ref="K63:O63"/>
    <mergeCell ref="P63:T63"/>
    <mergeCell ref="A60:E60"/>
    <mergeCell ref="F60:J60"/>
    <mergeCell ref="K60:O60"/>
    <mergeCell ref="P60:T60"/>
    <mergeCell ref="A61:E61"/>
    <mergeCell ref="F61:J61"/>
    <mergeCell ref="K61:O61"/>
    <mergeCell ref="P61:T61"/>
    <mergeCell ref="A58:E58"/>
    <mergeCell ref="F58:J58"/>
    <mergeCell ref="K58:O58"/>
    <mergeCell ref="P58:T58"/>
    <mergeCell ref="A59:E59"/>
    <mergeCell ref="F59:J59"/>
    <mergeCell ref="K59:O59"/>
    <mergeCell ref="P59:T59"/>
    <mergeCell ref="A56:E56"/>
    <mergeCell ref="F56:J56"/>
    <mergeCell ref="K56:O56"/>
    <mergeCell ref="P56:T56"/>
    <mergeCell ref="A57:E57"/>
    <mergeCell ref="F57:J57"/>
    <mergeCell ref="K57:O57"/>
    <mergeCell ref="P57:T57"/>
    <mergeCell ref="A46:E46"/>
    <mergeCell ref="F48:T48"/>
    <mergeCell ref="A54:J54"/>
    <mergeCell ref="K54:T54"/>
    <mergeCell ref="A55:E55"/>
    <mergeCell ref="F55:J55"/>
    <mergeCell ref="K55:O55"/>
    <mergeCell ref="P55:T55"/>
    <mergeCell ref="F49:T49"/>
    <mergeCell ref="A44:E44"/>
    <mergeCell ref="F44:G44"/>
    <mergeCell ref="K44:L44"/>
    <mergeCell ref="P44:Q44"/>
    <mergeCell ref="A45:E45"/>
    <mergeCell ref="F45:G45"/>
    <mergeCell ref="K45:L45"/>
    <mergeCell ref="A50:T50"/>
    <mergeCell ref="A42:E42"/>
    <mergeCell ref="F42:G42"/>
    <mergeCell ref="K42:L42"/>
    <mergeCell ref="A43:E43"/>
    <mergeCell ref="F43:G43"/>
    <mergeCell ref="K43:L43"/>
    <mergeCell ref="A40:E40"/>
    <mergeCell ref="F40:G40"/>
    <mergeCell ref="K40:L40"/>
    <mergeCell ref="A41:E41"/>
    <mergeCell ref="F41:G41"/>
    <mergeCell ref="K41:L41"/>
    <mergeCell ref="A38:E38"/>
    <mergeCell ref="F38:G38"/>
    <mergeCell ref="K38:L38"/>
    <mergeCell ref="A39:E39"/>
    <mergeCell ref="F39:G39"/>
    <mergeCell ref="K39:L39"/>
    <mergeCell ref="K34:O34"/>
    <mergeCell ref="P34:Q34"/>
    <mergeCell ref="A37:E37"/>
    <mergeCell ref="F37:J37"/>
    <mergeCell ref="K37:O37"/>
    <mergeCell ref="P37:T37"/>
    <mergeCell ref="A32:E32"/>
    <mergeCell ref="F32:G32"/>
    <mergeCell ref="K32:O32"/>
    <mergeCell ref="P32:Q32"/>
    <mergeCell ref="A35:E35"/>
    <mergeCell ref="F35:G35"/>
    <mergeCell ref="K33:O33"/>
    <mergeCell ref="P33:Q33"/>
    <mergeCell ref="A33:E33"/>
    <mergeCell ref="F33:G33"/>
    <mergeCell ref="A34:E34"/>
    <mergeCell ref="F34:G34"/>
    <mergeCell ref="K35:O35"/>
    <mergeCell ref="P35:Q35"/>
    <mergeCell ref="G26:T26"/>
    <mergeCell ref="A30:E30"/>
    <mergeCell ref="F30:J30"/>
    <mergeCell ref="A31:E31"/>
    <mergeCell ref="F31:G31"/>
    <mergeCell ref="K31:O31"/>
    <mergeCell ref="P31:Q31"/>
    <mergeCell ref="F1:T1"/>
    <mergeCell ref="G15:T15"/>
    <mergeCell ref="G20:T20"/>
    <mergeCell ref="G21:T21"/>
    <mergeCell ref="G22:T22"/>
    <mergeCell ref="G23:T23"/>
    <mergeCell ref="G16:T16"/>
    <mergeCell ref="G17:T17"/>
    <mergeCell ref="G18:T18"/>
    <mergeCell ref="G19:T19"/>
    <mergeCell ref="G25:T25"/>
    <mergeCell ref="G14:T14"/>
    <mergeCell ref="G5:T5"/>
    <mergeCell ref="G6:T6"/>
    <mergeCell ref="G7:T7"/>
    <mergeCell ref="G9:T9"/>
    <mergeCell ref="G10:T10"/>
  </mergeCells>
  <pageMargins left="0.9055118110236221" right="0.47244094488188981" top="1.3779527559055118" bottom="0.78740157480314965" header="0.31496062992125984" footer="0.31496062992125984"/>
  <pageSetup paperSize="9" orientation="portrait" r:id="rId1"/>
  <headerFooter>
    <oddHeader xml:space="preserve">&amp;L&amp;G&amp;R&amp;12Formulaire justificatif pour les mesures de l'étanchéité à l'air
Version MZ 2024.4
</oddHeader>
    <oddFooter>&amp;R Seite &amp;P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Z25"/>
  <sheetViews>
    <sheetView view="pageLayout" zoomScaleNormal="100" workbookViewId="0">
      <selection activeCell="G6" sqref="N6"/>
    </sheetView>
  </sheetViews>
  <sheetFormatPr baseColWidth="10" defaultColWidth="11.42578125" defaultRowHeight="14.25" x14ac:dyDescent="0.2"/>
  <cols>
    <col min="1" max="1" width="3.5703125" style="1" customWidth="1"/>
    <col min="2" max="2" width="44.28515625" style="1" customWidth="1"/>
    <col min="3" max="6" width="6.85546875" style="1" customWidth="1"/>
    <col min="7" max="7" width="5.140625" style="1" bestFit="1" customWidth="1"/>
    <col min="8" max="8" width="9.28515625" style="1" bestFit="1" customWidth="1"/>
    <col min="9" max="11" width="8.28515625" style="1" bestFit="1" customWidth="1"/>
    <col min="12" max="12" width="9.42578125" style="1" customWidth="1"/>
    <col min="13" max="13" width="6.7109375" style="1" bestFit="1" customWidth="1"/>
    <col min="14" max="14" width="4.28515625" style="1" customWidth="1"/>
    <col min="15" max="18" width="7.7109375" style="1" hidden="1" customWidth="1"/>
    <col min="19" max="22" width="4.28515625" style="1" customWidth="1"/>
    <col min="23" max="26" width="11.42578125" style="1" hidden="1" customWidth="1"/>
    <col min="27" max="27" width="11.42578125" style="1" customWidth="1"/>
    <col min="28" max="16384" width="11.42578125" style="1"/>
  </cols>
  <sheetData>
    <row r="1" spans="1:18" ht="23.25" customHeight="1" x14ac:dyDescent="0.3">
      <c r="A1" s="92" t="s">
        <v>72</v>
      </c>
      <c r="B1" s="92"/>
      <c r="C1" s="92"/>
      <c r="D1" s="92"/>
      <c r="E1" s="92"/>
      <c r="F1" s="92"/>
      <c r="G1" s="92"/>
      <c r="H1" s="92"/>
      <c r="I1" s="92"/>
      <c r="J1" s="92"/>
      <c r="K1" s="92"/>
      <c r="L1" s="92"/>
      <c r="M1" s="92"/>
    </row>
    <row r="3" spans="1:18" ht="18" customHeight="1" x14ac:dyDescent="0.2">
      <c r="A3" s="93" t="s">
        <v>58</v>
      </c>
      <c r="B3" s="94"/>
      <c r="C3" s="95" t="s">
        <v>59</v>
      </c>
      <c r="D3" s="95"/>
      <c r="E3" s="95" t="s">
        <v>60</v>
      </c>
      <c r="F3" s="95"/>
      <c r="G3" s="12" t="s">
        <v>67</v>
      </c>
      <c r="H3" s="12" t="s">
        <v>69</v>
      </c>
      <c r="I3" s="12" t="s">
        <v>88</v>
      </c>
      <c r="J3" s="12" t="s">
        <v>88</v>
      </c>
      <c r="K3" s="12" t="s">
        <v>88</v>
      </c>
      <c r="L3" s="12" t="s">
        <v>68</v>
      </c>
      <c r="M3" s="12" t="s">
        <v>73</v>
      </c>
    </row>
    <row r="4" spans="1:18" ht="18" customHeight="1" x14ac:dyDescent="0.2">
      <c r="A4" s="49"/>
      <c r="B4" s="50"/>
      <c r="C4" s="44" t="s">
        <v>163</v>
      </c>
      <c r="D4" s="44" t="s">
        <v>164</v>
      </c>
      <c r="E4" s="44" t="s">
        <v>163</v>
      </c>
      <c r="F4" s="44" t="s">
        <v>164</v>
      </c>
      <c r="G4" s="44"/>
      <c r="H4" s="44"/>
      <c r="I4" s="44" t="s">
        <v>163</v>
      </c>
      <c r="J4" s="44" t="s">
        <v>164</v>
      </c>
      <c r="K4" s="44" t="s">
        <v>82</v>
      </c>
      <c r="L4" s="44"/>
      <c r="M4" s="44"/>
    </row>
    <row r="5" spans="1:18" ht="18" customHeight="1" x14ac:dyDescent="0.2">
      <c r="A5" s="96"/>
      <c r="B5" s="97"/>
      <c r="C5" s="44" t="s">
        <v>80</v>
      </c>
      <c r="D5" s="44" t="s">
        <v>80</v>
      </c>
      <c r="E5" s="44" t="s">
        <v>80</v>
      </c>
      <c r="F5" s="44" t="s">
        <v>80</v>
      </c>
      <c r="G5" s="44" t="s">
        <v>81</v>
      </c>
      <c r="H5" s="44" t="s">
        <v>61</v>
      </c>
      <c r="I5" s="44" t="s">
        <v>62</v>
      </c>
      <c r="J5" s="44" t="s">
        <v>62</v>
      </c>
      <c r="K5" s="44" t="s">
        <v>62</v>
      </c>
      <c r="L5" s="44" t="s">
        <v>62</v>
      </c>
      <c r="M5" s="45"/>
      <c r="O5" s="1" t="s">
        <v>63</v>
      </c>
      <c r="P5" s="1" t="s">
        <v>64</v>
      </c>
      <c r="Q5" s="1" t="s">
        <v>65</v>
      </c>
      <c r="R5" s="1" t="s">
        <v>66</v>
      </c>
    </row>
    <row r="6" spans="1:18" ht="18" customHeight="1" x14ac:dyDescent="0.2">
      <c r="A6" s="46">
        <v>1</v>
      </c>
      <c r="B6" s="14" t="str">
        <f>IF('Zone 1'!F$1=""," ",'Zone 1'!$F$1)</f>
        <v xml:space="preserve"> </v>
      </c>
      <c r="C6" s="58" t="str">
        <f>IF(B6=" "," ",'Zone 1'!$F$40)</f>
        <v xml:space="preserve"> </v>
      </c>
      <c r="D6" s="58" t="str">
        <f>IF(B6=" "," ",'Zone 1'!$K$40)</f>
        <v xml:space="preserve"> </v>
      </c>
      <c r="E6" s="58" t="str">
        <f>IF(B6=" "," ",'Zone 1'!$F$42)</f>
        <v xml:space="preserve"> </v>
      </c>
      <c r="F6" s="58" t="str">
        <f>IF(B6=" "," ",('Zone 1'!$K$42))</f>
        <v xml:space="preserve"> </v>
      </c>
      <c r="G6" s="59" t="str">
        <f>IF(B6=" "," ",'Zone 1'!$P$33)</f>
        <v xml:space="preserve"> </v>
      </c>
      <c r="H6" s="59" t="str">
        <f>IF(B6=" "," ",'Zone 1'!$Q$46)</f>
        <v xml:space="preserve"> </v>
      </c>
      <c r="I6" s="84" t="str">
        <f>IF(B6=" "," ",ROUND(('Zone 1'!$F$44),1))</f>
        <v xml:space="preserve"> </v>
      </c>
      <c r="J6" s="84" t="str">
        <f>IF(B6=" "," ",ROUND(('Zone 1'!$K$44),1))</f>
        <v xml:space="preserve"> </v>
      </c>
      <c r="K6" s="84" t="str">
        <f>IF(B6=" "," ",ROUND(('Zone 1'!$P$44),1))</f>
        <v xml:space="preserve"> </v>
      </c>
      <c r="L6" s="84" t="str">
        <f>IF(B6=" "," ",'Zone 1'!$U$31)</f>
        <v xml:space="preserve"> </v>
      </c>
      <c r="M6" s="85" t="str">
        <f>IF(B6=" "," ",IF(K6&lt;=L6,"Oui","Non"))</f>
        <v xml:space="preserve"> </v>
      </c>
      <c r="N6" s="47"/>
      <c r="O6" s="48">
        <f>IF(Justificatif!$F$32="Nouvelle construction",1.2,IF(Justificatif!$F$32="Rénovation",1.6,IF(Justificatif!$F$32="Nouvelle construction / rénovation",R6,0)))</f>
        <v>0</v>
      </c>
      <c r="P6" s="48">
        <f>IF(Justificatif!$F$32="Nouvelle construction",0.8,IF(Justificatif!$F$32="Rénovation",1.6,IF(Justificatif!$F$32="Nouvelle construction / rénovation",R6,0)))</f>
        <v>0</v>
      </c>
      <c r="Q6" s="48">
        <f>IF(Justificatif!$F$32="Nouvelle construction",0.8,IF(Justificatif!$F$32="Rénovation",1.6,IF(Justificatif!$F$32="Nouvelle construction / rénovation",R6,0)))</f>
        <v>0</v>
      </c>
      <c r="R6" s="48" t="e">
        <f>ROUND((('Zone 1'!$F$31*0.8+'Zone 1'!$F$32*1.6)/('Zone 1'!$F$31+'Zone 1'!$F$32)),1)</f>
        <v>#DIV/0!</v>
      </c>
    </row>
    <row r="7" spans="1:18" ht="18" customHeight="1" x14ac:dyDescent="0.2">
      <c r="A7" s="46">
        <v>2</v>
      </c>
      <c r="B7" s="14" t="str">
        <f>IF('Zone 2'!F$1=""," ",'Zone 2'!$F$1)</f>
        <v xml:space="preserve"> </v>
      </c>
      <c r="C7" s="58" t="str">
        <f>IF(B7=" "," ",'Zone 2'!$F$40)</f>
        <v xml:space="preserve"> </v>
      </c>
      <c r="D7" s="58" t="str">
        <f>IF(B7=" "," ",'Zone 2'!$K$40)</f>
        <v xml:space="preserve"> </v>
      </c>
      <c r="E7" s="58" t="str">
        <f>IF(B7=" "," ",'Zone 2'!$F$42)</f>
        <v xml:space="preserve"> </v>
      </c>
      <c r="F7" s="58" t="str">
        <f>IF(B7=" "," ",('Zone 2'!$K$42))</f>
        <v xml:space="preserve"> </v>
      </c>
      <c r="G7" s="59" t="str">
        <f>IF(B7=" "," ",'Zone 2'!$P$33)</f>
        <v xml:space="preserve"> </v>
      </c>
      <c r="H7" s="59" t="str">
        <f>IF(B7=" "," ",'Zone 2'!$Q$46)</f>
        <v xml:space="preserve"> </v>
      </c>
      <c r="I7" s="84" t="str">
        <f>IF(B7=" "," ",ROUND(('Zone 2'!$F$44),1))</f>
        <v xml:space="preserve"> </v>
      </c>
      <c r="J7" s="84" t="str">
        <f>IF(B7=" "," ",ROUND(('Zone 2'!$K$44),1))</f>
        <v xml:space="preserve"> </v>
      </c>
      <c r="K7" s="84" t="str">
        <f>IF(B7=" "," ",ROUND(('Zone 2'!$P$44),1))</f>
        <v xml:space="preserve"> </v>
      </c>
      <c r="L7" s="84" t="str">
        <f>IF(B7=" "," ",'Zone 2'!$U$31)</f>
        <v xml:space="preserve"> </v>
      </c>
      <c r="M7" s="85" t="str">
        <f t="shared" ref="M7:M25" si="0">IF(B7=" "," ",IF(K7&lt;=L7,"Oui","Non"))</f>
        <v xml:space="preserve"> </v>
      </c>
      <c r="N7" s="47"/>
      <c r="O7" s="48">
        <f>IF(Justificatif!$F$32="Nouvelle construction",1.2,IF(Justificatif!$F$32="Rénovation",1.6,IF(Justificatif!$F$32="Nouvelle construction / rénovation",R7,0)))</f>
        <v>0</v>
      </c>
      <c r="P7" s="48">
        <f>IF(Justificatif!$F$32="Nouvelle construction",0.8,IF(Justificatif!$F$32="Rénovation",1.6,IF(Justificatif!$F$32="Nouvelle construction / rénovation",R7,0)))</f>
        <v>0</v>
      </c>
      <c r="Q7" s="48">
        <f>IF(Justificatif!$F$32="Nouvelle construction",0.8,IF(Justificatif!$F$32="Rénovation",1.6,IF(Justificatif!$F$32="Nouvelle construction / rénovation",R7,0)))</f>
        <v>0</v>
      </c>
      <c r="R7" s="48" t="e">
        <f>ROUND((('Zone 2'!$F$31*0.8+'Zone 2'!$F$32*1.6)/('Zone 2'!$F$31+'Zone 2'!$F$32)),1)</f>
        <v>#DIV/0!</v>
      </c>
    </row>
    <row r="8" spans="1:18" ht="18" customHeight="1" x14ac:dyDescent="0.2">
      <c r="A8" s="46">
        <v>3</v>
      </c>
      <c r="B8" s="14" t="str">
        <f>IF('Zone 3'!F$1=""," ",'Zone 3'!$F$1)</f>
        <v xml:space="preserve"> </v>
      </c>
      <c r="C8" s="58" t="str">
        <f>IF(B8=" "," ",'Zone 3'!$F$40)</f>
        <v xml:space="preserve"> </v>
      </c>
      <c r="D8" s="58" t="str">
        <f>IF(B8=" "," ",'Zone 3'!$K$40)</f>
        <v xml:space="preserve"> </v>
      </c>
      <c r="E8" s="58" t="str">
        <f>IF(B8=" "," ",'Zone 3'!$F$42)</f>
        <v xml:space="preserve"> </v>
      </c>
      <c r="F8" s="58" t="str">
        <f>IF(B8=" "," ",('Zone 3'!$K$42))</f>
        <v xml:space="preserve"> </v>
      </c>
      <c r="G8" s="59" t="str">
        <f>IF(B8=" "," ",'Zone 3'!$P$33)</f>
        <v xml:space="preserve"> </v>
      </c>
      <c r="H8" s="59" t="str">
        <f>IF(B8=" "," ",'Zone 3'!$Q$46)</f>
        <v xml:space="preserve"> </v>
      </c>
      <c r="I8" s="84" t="str">
        <f>IF(B8=" "," ",ROUND(('Zone 3'!$F$44),1))</f>
        <v xml:space="preserve"> </v>
      </c>
      <c r="J8" s="84" t="str">
        <f>IF(B8=" "," ",ROUND(('Zone 3'!$K$44),1))</f>
        <v xml:space="preserve"> </v>
      </c>
      <c r="K8" s="84" t="str">
        <f>IF(B8=" "," ",ROUND(('Zone 3'!$P$44),1))</f>
        <v xml:space="preserve"> </v>
      </c>
      <c r="L8" s="84" t="str">
        <f>IF(B8=" "," ",'Zone 3'!$U$31)</f>
        <v xml:space="preserve"> </v>
      </c>
      <c r="M8" s="85" t="str">
        <f t="shared" si="0"/>
        <v xml:space="preserve"> </v>
      </c>
      <c r="N8" s="47"/>
      <c r="O8" s="48">
        <f>IF(Justificatif!$F$32="Nouvelle construction",1.2,IF(Justificatif!$F$32="Rénovation",1.6,IF(Justificatif!$F$32="Nouvelle construction / rénovation",R8,0)))</f>
        <v>0</v>
      </c>
      <c r="P8" s="48">
        <f>IF(Justificatif!$F$32="Nouvelle construction",0.8,IF(Justificatif!$F$32="Rénovation",1.6,IF(Justificatif!$F$32="Nouvelle construction / rénovation",R8,0)))</f>
        <v>0</v>
      </c>
      <c r="Q8" s="48">
        <f>IF(Justificatif!$F$32="Nouvelle construction",0.8,IF(Justificatif!$F$32="Rénovation",1.6,IF(Justificatif!$F$32="Nouvelle construction / rénovation",R8,0)))</f>
        <v>0</v>
      </c>
      <c r="R8" s="48" t="e">
        <f>ROUND((('Zone 3'!$F$31*0.8+'Zone 3'!$F$32*1.6)/('Zone 3'!$F$31+'Zone 3'!$F$32)),1)</f>
        <v>#DIV/0!</v>
      </c>
    </row>
    <row r="9" spans="1:18" ht="18" customHeight="1" x14ac:dyDescent="0.2">
      <c r="A9" s="46">
        <v>4</v>
      </c>
      <c r="B9" s="14" t="str">
        <f>IF('Zone 4'!F$1=""," ",'Zone 4'!$F$1)</f>
        <v xml:space="preserve"> </v>
      </c>
      <c r="C9" s="58" t="str">
        <f>IF(B9=" "," ",'Zone 4'!$F$40)</f>
        <v xml:space="preserve"> </v>
      </c>
      <c r="D9" s="58" t="str">
        <f>IF(B9=" "," ",'Zone 4'!$K$40)</f>
        <v xml:space="preserve"> </v>
      </c>
      <c r="E9" s="58" t="str">
        <f>IF(B9=" "," ",'Zone 4'!$F$42)</f>
        <v xml:space="preserve"> </v>
      </c>
      <c r="F9" s="58" t="str">
        <f>IF(B9=" "," ",('Zone 4'!$K$42))</f>
        <v xml:space="preserve"> </v>
      </c>
      <c r="G9" s="59" t="str">
        <f>IF(B9=" "," ",'Zone 4'!$P$33)</f>
        <v xml:space="preserve"> </v>
      </c>
      <c r="H9" s="59" t="str">
        <f>IF(B9=" "," ",'Zone 4'!$Q$46)</f>
        <v xml:space="preserve"> </v>
      </c>
      <c r="I9" s="84" t="str">
        <f>IF(B9=" "," ",ROUND(('Zone 4'!$F$44),1))</f>
        <v xml:space="preserve"> </v>
      </c>
      <c r="J9" s="84" t="str">
        <f>IF(B9=" "," ",ROUND(('Zone 4'!$K$44),1))</f>
        <v xml:space="preserve"> </v>
      </c>
      <c r="K9" s="84" t="str">
        <f>IF(B9=" "," ",ROUND(('Zone 4'!$P$44),1))</f>
        <v xml:space="preserve"> </v>
      </c>
      <c r="L9" s="84" t="str">
        <f>IF(B9=" "," ",'Zone 4'!$U$31)</f>
        <v xml:space="preserve"> </v>
      </c>
      <c r="M9" s="85" t="str">
        <f t="shared" si="0"/>
        <v xml:space="preserve"> </v>
      </c>
      <c r="N9" s="47"/>
      <c r="O9" s="48">
        <f>IF(Justificatif!$F$32="Nouvelle construction",1.2,IF(Justificatif!$F$32="Rénovation",1.6,IF(Justificatif!$F$32="Nouvelle construction / rénovation",R9,0)))</f>
        <v>0</v>
      </c>
      <c r="P9" s="48">
        <f>IF(Justificatif!$F$32="Nouvelle construction",0.8,IF(Justificatif!$F$32="Rénovation",1.6,IF(Justificatif!$F$32="Nouvelle construction / rénovation",R9,0)))</f>
        <v>0</v>
      </c>
      <c r="Q9" s="48">
        <f>IF(Justificatif!$F$32="Nouvelle construction",0.8,IF(Justificatif!$F$32="Rénovation",1.6,IF(Justificatif!$F$32="Nouvelle construction / rénovation",R9,0)))</f>
        <v>0</v>
      </c>
      <c r="R9" s="48" t="e">
        <f>ROUND((('Zone 4'!$F$31*0.8+'Zone 4'!$F$32*1.6)/('Zone 4'!$F$31+'Zone 4'!$F$32)),1)</f>
        <v>#DIV/0!</v>
      </c>
    </row>
    <row r="10" spans="1:18" ht="18" customHeight="1" x14ac:dyDescent="0.2">
      <c r="A10" s="46">
        <v>5</v>
      </c>
      <c r="B10" s="14" t="str">
        <f>IF('Zone 5'!F$1=""," ",'Zone 5'!$F$1)</f>
        <v xml:space="preserve"> </v>
      </c>
      <c r="C10" s="58" t="str">
        <f>IF(B10=" "," ",'Zone 5'!$F$40)</f>
        <v xml:space="preserve"> </v>
      </c>
      <c r="D10" s="58" t="str">
        <f>IF(B10=" "," ",'Zone 5'!$K$40)</f>
        <v xml:space="preserve"> </v>
      </c>
      <c r="E10" s="58" t="str">
        <f>IF(B10=" "," ",'Zone 5'!$F$42)</f>
        <v xml:space="preserve"> </v>
      </c>
      <c r="F10" s="58" t="str">
        <f>IF(B10=" "," ",('Zone 5'!$K$42))</f>
        <v xml:space="preserve"> </v>
      </c>
      <c r="G10" s="59" t="str">
        <f>IF(B10=" "," ",'Zone 5'!$P$33)</f>
        <v xml:space="preserve"> </v>
      </c>
      <c r="H10" s="59" t="str">
        <f>IF(B10=" "," ",'Zone 5'!$Q$46)</f>
        <v xml:space="preserve"> </v>
      </c>
      <c r="I10" s="84" t="str">
        <f>IF(B10=" "," ",ROUND(('Zone 5'!$F$44),1))</f>
        <v xml:space="preserve"> </v>
      </c>
      <c r="J10" s="84" t="str">
        <f>IF(B10=" "," ",ROUND(('Zone 5'!$K$44),1))</f>
        <v xml:space="preserve"> </v>
      </c>
      <c r="K10" s="84" t="str">
        <f>IF(B10=" "," ",ROUND(('Zone 5'!$P$44),1))</f>
        <v xml:space="preserve"> </v>
      </c>
      <c r="L10" s="84" t="str">
        <f>IF(B10=" "," ",'Zone 5'!$U$31)</f>
        <v xml:space="preserve"> </v>
      </c>
      <c r="M10" s="85" t="str">
        <f t="shared" si="0"/>
        <v xml:space="preserve"> </v>
      </c>
      <c r="N10" s="47"/>
      <c r="O10" s="48">
        <f>IF(Justificatif!$F$32="Nouvelle construction",1.2,IF(Justificatif!$F$32="Rénovation",1.6,IF(Justificatif!$F$32="Nouvelle construction / rénovation",R10,0)))</f>
        <v>0</v>
      </c>
      <c r="P10" s="48">
        <f>IF(Justificatif!$F$32="Nouvelle construction",0.8,IF(Justificatif!$F$32="Rénovation",1.6,IF(Justificatif!$F$32="Nouvelle construction / rénovation",R10,0)))</f>
        <v>0</v>
      </c>
      <c r="Q10" s="48">
        <f>IF(Justificatif!$F$32="Nouvelle construction",0.8,IF(Justificatif!$F$32="Rénovation",1.6,IF(Justificatif!$F$32="Nouvelle construction / rénovation",R10,0)))</f>
        <v>0</v>
      </c>
      <c r="R10" s="48" t="e">
        <f>ROUND((('Zone 5'!$F$31*0.8+'Zone 5'!$F$32*1.6)/('Zone 5'!$F$31+'Zone 5'!$F$32)),1)</f>
        <v>#DIV/0!</v>
      </c>
    </row>
    <row r="11" spans="1:18" ht="18" customHeight="1" x14ac:dyDescent="0.2">
      <c r="A11" s="46">
        <v>6</v>
      </c>
      <c r="B11" s="14" t="str">
        <f>IF('Zone 6'!F$1=""," ",'Zone 6'!$F$1)</f>
        <v xml:space="preserve"> </v>
      </c>
      <c r="C11" s="58" t="str">
        <f>IF(B11=" "," ",'Zone 6'!$F$40)</f>
        <v xml:space="preserve"> </v>
      </c>
      <c r="D11" s="58" t="str">
        <f>IF(B11=" "," ",'Zone 6'!$K$40)</f>
        <v xml:space="preserve"> </v>
      </c>
      <c r="E11" s="58" t="str">
        <f>IF(B11=" "," ",'Zone 6'!$F$42)</f>
        <v xml:space="preserve"> </v>
      </c>
      <c r="F11" s="58" t="str">
        <f>IF(B11=" "," ",('Zone 6'!$K$42))</f>
        <v xml:space="preserve"> </v>
      </c>
      <c r="G11" s="59" t="str">
        <f>IF(B11=" "," ",'Zone 6'!$P$33)</f>
        <v xml:space="preserve"> </v>
      </c>
      <c r="H11" s="59" t="str">
        <f>IF(B11=" "," ",'Zone 6'!$Q$46)</f>
        <v xml:space="preserve"> </v>
      </c>
      <c r="I11" s="84" t="str">
        <f>IF(B11=" "," ",ROUND(('Zone 6'!$F$44),1))</f>
        <v xml:space="preserve"> </v>
      </c>
      <c r="J11" s="84" t="str">
        <f>IF(B11=" "," ",ROUND(('Zone 6'!$K$44),1))</f>
        <v xml:space="preserve"> </v>
      </c>
      <c r="K11" s="84" t="str">
        <f>IF(B11=" "," ",ROUND(('Zone 6'!$P$44),1))</f>
        <v xml:space="preserve"> </v>
      </c>
      <c r="L11" s="84" t="str">
        <f>IF(B11=" "," ",'Zone 6'!$U$31)</f>
        <v xml:space="preserve"> </v>
      </c>
      <c r="M11" s="85" t="str">
        <f t="shared" si="0"/>
        <v xml:space="preserve"> </v>
      </c>
      <c r="N11" s="47"/>
      <c r="O11" s="48">
        <f>IF(Justificatif!$F$32="Nouvelle construction",1.2,IF(Justificatif!$F$32="Rénovation",1.6,IF(Justificatif!$F$32="Nouvelle construction / rénovation",R11,0)))</f>
        <v>0</v>
      </c>
      <c r="P11" s="48">
        <f>IF(Justificatif!$F$32="Nouvelle construction",0.8,IF(Justificatif!$F$32="Rénovation",1.6,IF(Justificatif!$F$32="Nouvelle construction / rénovation",R11,0)))</f>
        <v>0</v>
      </c>
      <c r="Q11" s="48">
        <f>IF(Justificatif!$F$32="Nouvelle construction",0.8,IF(Justificatif!$F$32="Rénovation",1.6,IF(Justificatif!$F$32="Nouvelle construction / rénovation",R11,0)))</f>
        <v>0</v>
      </c>
      <c r="R11" s="48" t="e">
        <f>ROUND((('Zone 6'!$F$31*0.8+'Zone 6'!$F$32*1.6)/('Zone 6'!$F$31+'Zone 6'!$F$32)),1)</f>
        <v>#DIV/0!</v>
      </c>
    </row>
    <row r="12" spans="1:18" ht="18" customHeight="1" x14ac:dyDescent="0.2">
      <c r="A12" s="46">
        <v>7</v>
      </c>
      <c r="B12" s="14" t="str">
        <f>IF('Zone 7'!F$1=""," ",'Zone 7'!$F$1)</f>
        <v xml:space="preserve"> </v>
      </c>
      <c r="C12" s="58" t="str">
        <f>IF(B12=" "," ",'Zone 7'!$F$40)</f>
        <v xml:space="preserve"> </v>
      </c>
      <c r="D12" s="58" t="str">
        <f>IF(B12=" "," ",'Zone 7'!$K$40)</f>
        <v xml:space="preserve"> </v>
      </c>
      <c r="E12" s="58" t="str">
        <f>IF(B12=" "," ",'Zone 7'!$F$42)</f>
        <v xml:space="preserve"> </v>
      </c>
      <c r="F12" s="58" t="str">
        <f>IF(B12=" "," ",('Zone 7'!$K$42))</f>
        <v xml:space="preserve"> </v>
      </c>
      <c r="G12" s="59" t="str">
        <f>IF(B12=" "," ",'Zone 7'!$P$33)</f>
        <v xml:space="preserve"> </v>
      </c>
      <c r="H12" s="59" t="str">
        <f>IF(B12=" "," ",'Zone 7'!$Q$46)</f>
        <v xml:space="preserve"> </v>
      </c>
      <c r="I12" s="84" t="str">
        <f>IF(B12=" "," ",ROUND(('Zone 7'!$F$44),1))</f>
        <v xml:space="preserve"> </v>
      </c>
      <c r="J12" s="84" t="str">
        <f>IF(B12=" "," ",ROUND(('Zone 7'!$K$44),1))</f>
        <v xml:space="preserve"> </v>
      </c>
      <c r="K12" s="84" t="str">
        <f>IF(B12=" "," ",ROUND(('Zone 7'!$P$44),1))</f>
        <v xml:space="preserve"> </v>
      </c>
      <c r="L12" s="84" t="str">
        <f>IF(B12=" "," ",'Zone 7'!$U$31)</f>
        <v xml:space="preserve"> </v>
      </c>
      <c r="M12" s="85" t="str">
        <f t="shared" si="0"/>
        <v xml:space="preserve"> </v>
      </c>
      <c r="N12" s="47"/>
      <c r="O12" s="48">
        <f>IF(Justificatif!$F$32="Nouvelle construction",1.2,IF(Justificatif!$F$32="Rénovation",1.6,IF(Justificatif!$F$32="Nouvelle construction / rénovation",R12,0)))</f>
        <v>0</v>
      </c>
      <c r="P12" s="48">
        <f>IF(Justificatif!$F$32="Nouvelle construction",0.8,IF(Justificatif!$F$32="Rénovation",1.6,IF(Justificatif!$F$32="Nouvelle construction / rénovation",R12,0)))</f>
        <v>0</v>
      </c>
      <c r="Q12" s="48">
        <f>IF(Justificatif!$F$32="Nouvelle construction",0.8,IF(Justificatif!$F$32="Rénovation",1.6,IF(Justificatif!$F$32="Nouvelle construction / rénovation",R12,0)))</f>
        <v>0</v>
      </c>
      <c r="R12" s="48" t="e">
        <f>ROUND((('Zone 7'!$F$31*0.8+'Zone 7'!$F$32*1.6)/('Zone 7'!$F$31+'Zone 7'!$F$32)),1)</f>
        <v>#DIV/0!</v>
      </c>
    </row>
    <row r="13" spans="1:18" ht="18" customHeight="1" x14ac:dyDescent="0.2">
      <c r="A13" s="46">
        <v>8</v>
      </c>
      <c r="B13" s="14" t="str">
        <f>IF('Zone 8'!F$1=""," ",'Zone 8'!$F$1)</f>
        <v xml:space="preserve"> </v>
      </c>
      <c r="C13" s="58" t="str">
        <f>IF(B13=" "," ",'Zone 8'!$F$40)</f>
        <v xml:space="preserve"> </v>
      </c>
      <c r="D13" s="58" t="str">
        <f>IF(B13=" "," ",'Zone 8'!$K$40)</f>
        <v xml:space="preserve"> </v>
      </c>
      <c r="E13" s="58" t="str">
        <f>IF(B13=" "," ",'Zone 8'!$F$42)</f>
        <v xml:space="preserve"> </v>
      </c>
      <c r="F13" s="58" t="str">
        <f>IF(B13=" "," ",('Zone 8'!$K$42))</f>
        <v xml:space="preserve"> </v>
      </c>
      <c r="G13" s="59" t="str">
        <f>IF(B13=" "," ",'Zone 8'!$P$33)</f>
        <v xml:space="preserve"> </v>
      </c>
      <c r="H13" s="59" t="str">
        <f>IF(B13=" "," ",'Zone 8'!$Q$46)</f>
        <v xml:space="preserve"> </v>
      </c>
      <c r="I13" s="84" t="str">
        <f>IF(B13=" "," ",ROUND(('Zone 8'!$F$44),1))</f>
        <v xml:space="preserve"> </v>
      </c>
      <c r="J13" s="84" t="str">
        <f>IF(B13=" "," ",ROUND(('Zone 8'!$K$44),1))</f>
        <v xml:space="preserve"> </v>
      </c>
      <c r="K13" s="84" t="str">
        <f>IF(B13=" "," ",ROUND(('Zone 8'!$P$44),1))</f>
        <v xml:space="preserve"> </v>
      </c>
      <c r="L13" s="84" t="str">
        <f>IF(B13=" "," ",'Zone 8'!$U$31)</f>
        <v xml:space="preserve"> </v>
      </c>
      <c r="M13" s="85" t="str">
        <f t="shared" si="0"/>
        <v xml:space="preserve"> </v>
      </c>
      <c r="N13" s="47"/>
      <c r="O13" s="48">
        <f>IF(Justificatif!$F$32="Nouvelle construction",1.2,IF(Justificatif!$F$32="Rénovation",1.6,IF(Justificatif!$F$32="Nouvelle construction / rénovation",R13,0)))</f>
        <v>0</v>
      </c>
      <c r="P13" s="48">
        <f>IF(Justificatif!$F$32="Nouvelle construction",0.8,IF(Justificatif!$F$32="Rénovation",1.6,IF(Justificatif!$F$32="Nouvelle construction / rénovation",R13,0)))</f>
        <v>0</v>
      </c>
      <c r="Q13" s="48">
        <f>IF(Justificatif!$F$32="Nouvelle construction",0.8,IF(Justificatif!$F$32="Rénovation",1.6,IF(Justificatif!$F$32="Nouvelle construction / rénovation",R13,0)))</f>
        <v>0</v>
      </c>
      <c r="R13" s="48" t="e">
        <f>ROUND((('Zone 8'!$F$31*0.8+'Zone 8'!$F$32*1.6)/('Zone 8'!$F$31+'Zone 8'!$F$32)),1)</f>
        <v>#DIV/0!</v>
      </c>
    </row>
    <row r="14" spans="1:18" ht="18" customHeight="1" x14ac:dyDescent="0.2">
      <c r="A14" s="46">
        <v>9</v>
      </c>
      <c r="B14" s="14" t="str">
        <f>IF('Zone 9'!F$1=""," ",'Zone 9'!$F$1)</f>
        <v xml:space="preserve"> </v>
      </c>
      <c r="C14" s="58" t="str">
        <f>IF(B14=" "," ",'Zone 9'!$F$40)</f>
        <v xml:space="preserve"> </v>
      </c>
      <c r="D14" s="58" t="str">
        <f>IF(B14=" "," ",'Zone 9'!$K$40)</f>
        <v xml:space="preserve"> </v>
      </c>
      <c r="E14" s="58" t="str">
        <f>IF(B14=" "," ",'Zone 9'!$F$42)</f>
        <v xml:space="preserve"> </v>
      </c>
      <c r="F14" s="58" t="str">
        <f>IF(B14=" "," ",('Zone 9'!$K$42))</f>
        <v xml:space="preserve"> </v>
      </c>
      <c r="G14" s="59" t="str">
        <f>IF(B14=" "," ",'Zone 9'!$P$33)</f>
        <v xml:space="preserve"> </v>
      </c>
      <c r="H14" s="59" t="str">
        <f>IF(B14=" "," ",'Zone 9'!$Q$46)</f>
        <v xml:space="preserve"> </v>
      </c>
      <c r="I14" s="84" t="str">
        <f>IF(B14=" "," ",ROUND(('Zone 9'!$F$44),1))</f>
        <v xml:space="preserve"> </v>
      </c>
      <c r="J14" s="84" t="str">
        <f>IF(B14=" "," ",ROUND(('Zone 9'!$K$44),1))</f>
        <v xml:space="preserve"> </v>
      </c>
      <c r="K14" s="84" t="str">
        <f>IF(B14=" "," ",ROUND(('Zone 9'!$P$44),1))</f>
        <v xml:space="preserve"> </v>
      </c>
      <c r="L14" s="84" t="str">
        <f>IF(B14=" "," ",'Zone 9'!$U$31)</f>
        <v xml:space="preserve"> </v>
      </c>
      <c r="M14" s="85" t="str">
        <f t="shared" si="0"/>
        <v xml:space="preserve"> </v>
      </c>
      <c r="N14" s="47"/>
      <c r="O14" s="48">
        <f>IF(Justificatif!$F$32="Nouvelle construction",1.2,IF(Justificatif!$F$32="Rénovation",1.6,IF(Justificatif!$F$32="Nouvelle construction / rénovation",R14,0)))</f>
        <v>0</v>
      </c>
      <c r="P14" s="48">
        <f>IF(Justificatif!$F$32="Nouvelle construction",0.8,IF(Justificatif!$F$32="Rénovation",1.6,IF(Justificatif!$F$32="Nouvelle construction / rénovation",R14,0)))</f>
        <v>0</v>
      </c>
      <c r="Q14" s="48">
        <f>IF(Justificatif!$F$32="Nouvelle construction",0.8,IF(Justificatif!$F$32="Rénovation",1.6,IF(Justificatif!$F$32="Nouvelle construction / rénovation",R14,0)))</f>
        <v>0</v>
      </c>
      <c r="R14" s="48" t="e">
        <f>ROUND((('Zone 9'!$F$31*0.8+'Zone 9'!$F$32*1.6)/('Zone 9'!$F$31+'Zone 9'!$F$32)),1)</f>
        <v>#DIV/0!</v>
      </c>
    </row>
    <row r="15" spans="1:18" ht="18" customHeight="1" x14ac:dyDescent="0.2">
      <c r="A15" s="46">
        <v>10</v>
      </c>
      <c r="B15" s="14" t="str">
        <f>IF('Zone 10'!F$1=""," ",'Zone 10'!$F$1)</f>
        <v xml:space="preserve"> </v>
      </c>
      <c r="C15" s="58" t="str">
        <f>IF(B15=" "," ",'Zone 10'!$F$40)</f>
        <v xml:space="preserve"> </v>
      </c>
      <c r="D15" s="58" t="str">
        <f>IF(B15=" "," ",'Zone 10'!$K$40)</f>
        <v xml:space="preserve"> </v>
      </c>
      <c r="E15" s="58" t="str">
        <f>IF(B15=" "," ",'Zone 10'!$F$42)</f>
        <v xml:space="preserve"> </v>
      </c>
      <c r="F15" s="58" t="str">
        <f>IF(B15=" "," ",('Zone 10'!$K$42))</f>
        <v xml:space="preserve"> </v>
      </c>
      <c r="G15" s="59" t="str">
        <f>IF(B15=" "," ",'Zone 10'!$P$33)</f>
        <v xml:space="preserve"> </v>
      </c>
      <c r="H15" s="59" t="str">
        <f>IF(B15=" "," ",'Zone 10'!$Q$46)</f>
        <v xml:space="preserve"> </v>
      </c>
      <c r="I15" s="84" t="str">
        <f>IF(B15=" "," ",ROUND(('Zone 10'!$F$44),1))</f>
        <v xml:space="preserve"> </v>
      </c>
      <c r="J15" s="84" t="str">
        <f>IF(B15=" "," ",ROUND(('Zone 10'!$K$44),1))</f>
        <v xml:space="preserve"> </v>
      </c>
      <c r="K15" s="84" t="str">
        <f>IF(B15=" "," ",ROUND(('Zone 10'!$P$44),1))</f>
        <v xml:space="preserve"> </v>
      </c>
      <c r="L15" s="84" t="str">
        <f>IF(B15=" "," ",'Zone 10'!$U$31)</f>
        <v xml:space="preserve"> </v>
      </c>
      <c r="M15" s="85" t="str">
        <f t="shared" si="0"/>
        <v xml:space="preserve"> </v>
      </c>
      <c r="N15" s="47"/>
      <c r="O15" s="48">
        <f>IF(Justificatif!$F$32="Nouvelle construction",1.2,IF(Justificatif!$F$32="Rénovation",1.6,IF(Justificatif!$F$32="Nouvelle construction / rénovation",R15,0)))</f>
        <v>0</v>
      </c>
      <c r="P15" s="48">
        <f>IF(Justificatif!$F$32="Nouvelle construction",0.8,IF(Justificatif!$F$32="Rénovation",1.6,IF(Justificatif!$F$32="Nouvelle construction / rénovation",R15,0)))</f>
        <v>0</v>
      </c>
      <c r="Q15" s="48">
        <f>IF(Justificatif!$F$32="Nouvelle construction",0.8,IF(Justificatif!$F$32="Rénovation",1.6,IF(Justificatif!$F$32="Nouvelle construction / rénovation",R15,0)))</f>
        <v>0</v>
      </c>
      <c r="R15" s="48" t="e">
        <f>ROUND((('Zone 10'!$F$31*0.8+'Zone 10'!$F$32*1.6)/('Zone 10'!$F$31+'Zone 10'!$F$32)),1)</f>
        <v>#DIV/0!</v>
      </c>
    </row>
    <row r="16" spans="1:18" ht="18" customHeight="1" x14ac:dyDescent="0.2">
      <c r="A16" s="46">
        <v>11</v>
      </c>
      <c r="B16" s="14" t="str">
        <f>IF('Zone 11'!F$1=""," ",'Zone 11'!$F$1)</f>
        <v xml:space="preserve"> </v>
      </c>
      <c r="C16" s="58" t="str">
        <f>IF(B16=" "," ",'Zone 11'!$F$40)</f>
        <v xml:space="preserve"> </v>
      </c>
      <c r="D16" s="58" t="str">
        <f>IF(B16=" "," ",'Zone 11'!$K$40)</f>
        <v xml:space="preserve"> </v>
      </c>
      <c r="E16" s="58" t="str">
        <f>IF(B16=" "," ",'Zone 11'!$F$42)</f>
        <v xml:space="preserve"> </v>
      </c>
      <c r="F16" s="58" t="str">
        <f>IF(B16=" "," ",('Zone 11'!$K$42))</f>
        <v xml:space="preserve"> </v>
      </c>
      <c r="G16" s="59" t="str">
        <f>IF(B16=" "," ",'Zone 11'!$P$33)</f>
        <v xml:space="preserve"> </v>
      </c>
      <c r="H16" s="59" t="str">
        <f>IF(B16=" "," ",'Zone 11'!$Q$46)</f>
        <v xml:space="preserve"> </v>
      </c>
      <c r="I16" s="84" t="str">
        <f>IF(B16=" "," ",ROUND(('Zone 11'!$F$44),1))</f>
        <v xml:space="preserve"> </v>
      </c>
      <c r="J16" s="84" t="str">
        <f>IF(B16=" "," ",ROUND(('Zone 11'!$K$44),1))</f>
        <v xml:space="preserve"> </v>
      </c>
      <c r="K16" s="84" t="str">
        <f>IF(B16=" "," ",ROUND(('Zone 11'!$P$44),1))</f>
        <v xml:space="preserve"> </v>
      </c>
      <c r="L16" s="84" t="str">
        <f>IF(B16=" "," ",'Zone 11'!$U$31)</f>
        <v xml:space="preserve"> </v>
      </c>
      <c r="M16" s="85" t="str">
        <f t="shared" si="0"/>
        <v xml:space="preserve"> </v>
      </c>
      <c r="O16" s="48">
        <f>IF(Justificatif!$F$32="Nouvelle construction",1.2,IF(Justificatif!$F$32="Rénovation",1.6,IF(Justificatif!$F$32="Nouvelle construction / rénovation",R16,0)))</f>
        <v>0</v>
      </c>
      <c r="P16" s="48">
        <f>IF(Justificatif!$F$32="Nouvelle construction",0.8,IF(Justificatif!$F$32="Rénovation",1.6,IF(Justificatif!$F$32="Nouvelle construction / rénovation",R16,0)))</f>
        <v>0</v>
      </c>
      <c r="Q16" s="48">
        <f>IF(Justificatif!$F$32="Nouvelle construction",0.8,IF(Justificatif!$F$32="Rénovation",1.6,IF(Justificatif!$F$32="Nouvelle construction / rénovation",R16,0)))</f>
        <v>0</v>
      </c>
      <c r="R16" s="48" t="e">
        <f>ROUND((('Zone 11'!$F$31*0.8+'Zone 11'!$F$32*1.6)/('Zone 11'!$F$31+'Zone 11'!$F$32)),1)</f>
        <v>#DIV/0!</v>
      </c>
    </row>
    <row r="17" spans="1:18" ht="18" customHeight="1" x14ac:dyDescent="0.2">
      <c r="A17" s="46">
        <v>12</v>
      </c>
      <c r="B17" s="14" t="str">
        <f>IF('Zone 12'!F$1=""," ",'Zone 12'!$F$1)</f>
        <v xml:space="preserve"> </v>
      </c>
      <c r="C17" s="58" t="str">
        <f>IF(B17=" "," ",'Zone 12'!$F$40)</f>
        <v xml:space="preserve"> </v>
      </c>
      <c r="D17" s="58" t="str">
        <f>IF(B17=" "," ",'Zone 12'!$K$40)</f>
        <v xml:space="preserve"> </v>
      </c>
      <c r="E17" s="58" t="str">
        <f>IF(B17=" "," ",'Zone 12'!$F$42)</f>
        <v xml:space="preserve"> </v>
      </c>
      <c r="F17" s="58" t="str">
        <f>IF(B17=" "," ",('Zone 12'!$K$42))</f>
        <v xml:space="preserve"> </v>
      </c>
      <c r="G17" s="59" t="str">
        <f>IF(B17=" "," ",'Zone 12'!$P$33)</f>
        <v xml:space="preserve"> </v>
      </c>
      <c r="H17" s="59" t="str">
        <f>IF(B17=" "," ",'Zone 12'!$Q$46)</f>
        <v xml:space="preserve"> </v>
      </c>
      <c r="I17" s="84" t="str">
        <f>IF(B17=" "," ",ROUND(('Zone 12'!$F$44),1))</f>
        <v xml:space="preserve"> </v>
      </c>
      <c r="J17" s="84" t="str">
        <f>IF(B17=" "," ",ROUND(('Zone 12'!$K$44),1))</f>
        <v xml:space="preserve"> </v>
      </c>
      <c r="K17" s="84" t="str">
        <f>IF(B17=" "," ",ROUND(('Zone 12'!$P$44),1))</f>
        <v xml:space="preserve"> </v>
      </c>
      <c r="L17" s="84" t="str">
        <f>IF(B17=" "," ",'Zone 12'!$U$31)</f>
        <v xml:space="preserve"> </v>
      </c>
      <c r="M17" s="85" t="str">
        <f t="shared" si="0"/>
        <v xml:space="preserve"> </v>
      </c>
      <c r="O17" s="48">
        <f>IF(Justificatif!$F$32="Nouvelle construction",1.2,IF(Justificatif!$F$32="Rénovation",1.6,IF(Justificatif!$F$32="Nouvelle construction / rénovation",R17,0)))</f>
        <v>0</v>
      </c>
      <c r="P17" s="48">
        <f>IF(Justificatif!$F$32="Nouvelle construction",0.8,IF(Justificatif!$F$32="Rénovation",1.6,IF(Justificatif!$F$32="Nouvelle construction / rénovation",R17,0)))</f>
        <v>0</v>
      </c>
      <c r="Q17" s="48">
        <f>IF(Justificatif!$F$32="Nouvelle construction",0.8,IF(Justificatif!$F$32="Rénovation",1.6,IF(Justificatif!$F$32="Nouvelle construction / rénovation",R17,0)))</f>
        <v>0</v>
      </c>
      <c r="R17" s="48" t="e">
        <f>ROUND((('Zone 12'!$F$31*0.8+'Zone 12'!$F$32*1.6)/('Zone 12'!$F$31+'Zone 12'!$F$32)),1)</f>
        <v>#DIV/0!</v>
      </c>
    </row>
    <row r="18" spans="1:18" ht="18" customHeight="1" x14ac:dyDescent="0.2">
      <c r="A18" s="46">
        <v>13</v>
      </c>
      <c r="B18" s="14" t="str">
        <f>IF('Zone 13'!F$1=""," ",'Zone 13'!$F$1)</f>
        <v xml:space="preserve"> </v>
      </c>
      <c r="C18" s="58" t="str">
        <f>IF(B18=" "," ",'Zone 13'!$F$40)</f>
        <v xml:space="preserve"> </v>
      </c>
      <c r="D18" s="58" t="str">
        <f>IF(B18=" "," ",'Zone 13'!$K$40)</f>
        <v xml:space="preserve"> </v>
      </c>
      <c r="E18" s="58" t="str">
        <f>IF(B18=" "," ",'Zone 13'!$F$42)</f>
        <v xml:space="preserve"> </v>
      </c>
      <c r="F18" s="58" t="str">
        <f>IF(B18=" "," ",('Zone 13'!$K$42))</f>
        <v xml:space="preserve"> </v>
      </c>
      <c r="G18" s="59" t="str">
        <f>IF(B18=" "," ",'Zone 13'!$P$33)</f>
        <v xml:space="preserve"> </v>
      </c>
      <c r="H18" s="59" t="str">
        <f>IF(B18=" "," ",'Zone 13'!$Q$46)</f>
        <v xml:space="preserve"> </v>
      </c>
      <c r="I18" s="84" t="str">
        <f>IF(B18=" "," ",ROUND(('Zone 13'!$F$44),1))</f>
        <v xml:space="preserve"> </v>
      </c>
      <c r="J18" s="84" t="str">
        <f>IF(B18=" "," ",ROUND(('Zone 13'!$K$44),1))</f>
        <v xml:space="preserve"> </v>
      </c>
      <c r="K18" s="84" t="str">
        <f>IF(B18=" "," ",ROUND(('Zone 13'!$P$44),1))</f>
        <v xml:space="preserve"> </v>
      </c>
      <c r="L18" s="84" t="str">
        <f>IF(B18=" "," ",'Zone 13'!$U$31)</f>
        <v xml:space="preserve"> </v>
      </c>
      <c r="M18" s="85" t="str">
        <f t="shared" si="0"/>
        <v xml:space="preserve"> </v>
      </c>
      <c r="O18" s="48">
        <f>IF(Justificatif!$F$32="Nouvelle construction",1.2,IF(Justificatif!$F$32="Rénovation",1.6,IF(Justificatif!$F$32="Nouvelle construction / rénovation",R18,0)))</f>
        <v>0</v>
      </c>
      <c r="P18" s="48">
        <f>IF(Justificatif!$F$32="Nouvelle construction",0.8,IF(Justificatif!$F$32="Rénovation",1.6,IF(Justificatif!$F$32="Nouvelle construction / rénovation",R18,0)))</f>
        <v>0</v>
      </c>
      <c r="Q18" s="48">
        <f>IF(Justificatif!$F$32="Nouvelle construction",0.8,IF(Justificatif!$F$32="Rénovation",1.6,IF(Justificatif!$F$32="Nouvelle construction / rénovation",R18,0)))</f>
        <v>0</v>
      </c>
      <c r="R18" s="48" t="e">
        <f>ROUND((('Zone 13'!$F$31*0.8+'Zone 13'!$F$32*1.6)/('Zone 13'!$F$31+'Zone 13'!$F$32)),1)</f>
        <v>#DIV/0!</v>
      </c>
    </row>
    <row r="19" spans="1:18" ht="18" customHeight="1" x14ac:dyDescent="0.2">
      <c r="A19" s="46">
        <v>14</v>
      </c>
      <c r="B19" s="14" t="str">
        <f>IF('Zone 14'!F$1=""," ",'Zone 14'!$F$1)</f>
        <v xml:space="preserve"> </v>
      </c>
      <c r="C19" s="58" t="str">
        <f>IF(B19=" "," ",'Zone 14'!$F$40)</f>
        <v xml:space="preserve"> </v>
      </c>
      <c r="D19" s="58" t="str">
        <f>IF(B19=" "," ",'Zone 14'!$K$40)</f>
        <v xml:space="preserve"> </v>
      </c>
      <c r="E19" s="58" t="str">
        <f>IF(B19=" "," ",'Zone 14'!$F$42)</f>
        <v xml:space="preserve"> </v>
      </c>
      <c r="F19" s="58" t="str">
        <f>IF(B19=" "," ",('Zone 14'!$K$42))</f>
        <v xml:space="preserve"> </v>
      </c>
      <c r="G19" s="59" t="str">
        <f>IF(B19=" "," ",'Zone 14'!$P$33)</f>
        <v xml:space="preserve"> </v>
      </c>
      <c r="H19" s="59" t="str">
        <f>IF(B19=" "," ",'Zone 14'!$Q$46)</f>
        <v xml:space="preserve"> </v>
      </c>
      <c r="I19" s="84" t="str">
        <f>IF(B19=" "," ",ROUND(('Zone 14'!$F$44),1))</f>
        <v xml:space="preserve"> </v>
      </c>
      <c r="J19" s="84" t="str">
        <f>IF(B19=" "," ",ROUND(('Zone 14'!$K$44),1))</f>
        <v xml:space="preserve"> </v>
      </c>
      <c r="K19" s="84" t="str">
        <f>IF(B19=" "," ",ROUND(('Zone 14'!$P$44),1))</f>
        <v xml:space="preserve"> </v>
      </c>
      <c r="L19" s="84" t="str">
        <f>IF(B19=" "," ",'Zone 14'!$U$31)</f>
        <v xml:space="preserve"> </v>
      </c>
      <c r="M19" s="85" t="str">
        <f t="shared" si="0"/>
        <v xml:space="preserve"> </v>
      </c>
      <c r="O19" s="48">
        <f>IF(Justificatif!$F$32="Nouvelle construction",1.2,IF(Justificatif!$F$32="Rénovation",1.6,IF(Justificatif!$F$32="Nouvelle construction / rénovation",R19,0)))</f>
        <v>0</v>
      </c>
      <c r="P19" s="48">
        <f>IF(Justificatif!$F$32="Nouvelle construction",0.8,IF(Justificatif!$F$32="Rénovation",1.6,IF(Justificatif!$F$32="Nouvelle construction / rénovation",R19,0)))</f>
        <v>0</v>
      </c>
      <c r="Q19" s="48">
        <f>IF(Justificatif!$F$32="Nouvelle construction",0.8,IF(Justificatif!$F$32="Rénovation",1.6,IF(Justificatif!$F$32="Nouvelle construction / rénovation",R19,0)))</f>
        <v>0</v>
      </c>
      <c r="R19" s="48" t="e">
        <f>ROUND((('Zone 14'!$F$31*0.8+'Zone 14'!$F$32*1.6)/('Zone 14'!$F$31+'Zone 14'!$F$32)),1)</f>
        <v>#DIV/0!</v>
      </c>
    </row>
    <row r="20" spans="1:18" ht="18" customHeight="1" x14ac:dyDescent="0.2">
      <c r="A20" s="46">
        <v>15</v>
      </c>
      <c r="B20" s="14" t="str">
        <f>IF('Zone 15'!F$1=""," ",'Zone 15'!$F$1)</f>
        <v xml:space="preserve"> </v>
      </c>
      <c r="C20" s="58" t="str">
        <f>IF(B20=" "," ",'Zone 15'!$F$40)</f>
        <v xml:space="preserve"> </v>
      </c>
      <c r="D20" s="58" t="str">
        <f>IF(B20=" "," ",'Zone 15'!$K$40)</f>
        <v xml:space="preserve"> </v>
      </c>
      <c r="E20" s="58" t="str">
        <f>IF(B20=" "," ",'Zone 15'!$F$42)</f>
        <v xml:space="preserve"> </v>
      </c>
      <c r="F20" s="58" t="str">
        <f>IF(B20=" "," ",('Zone 15'!$K$42))</f>
        <v xml:space="preserve"> </v>
      </c>
      <c r="G20" s="59" t="str">
        <f>IF(B20=" "," ",'Zone 15'!$P$33)</f>
        <v xml:space="preserve"> </v>
      </c>
      <c r="H20" s="59" t="str">
        <f>IF(B20=" "," ",'Zone 15'!$Q$46)</f>
        <v xml:space="preserve"> </v>
      </c>
      <c r="I20" s="84" t="str">
        <f>IF(B20=" "," ",ROUND(('Zone 15'!$F$44),1))</f>
        <v xml:space="preserve"> </v>
      </c>
      <c r="J20" s="84" t="str">
        <f>IF(B20=" "," ",ROUND(('Zone 15'!$K$44),1))</f>
        <v xml:space="preserve"> </v>
      </c>
      <c r="K20" s="84" t="str">
        <f>IF(B20=" "," ",ROUND(('Zone 15'!$P$44),1))</f>
        <v xml:space="preserve"> </v>
      </c>
      <c r="L20" s="84" t="str">
        <f>IF(B20=" "," ",'Zone 15'!$U$31)</f>
        <v xml:space="preserve"> </v>
      </c>
      <c r="M20" s="85" t="str">
        <f t="shared" si="0"/>
        <v xml:space="preserve"> </v>
      </c>
      <c r="O20" s="48">
        <f>IF(Justificatif!$F$32="Nouvelle construction",1.2,IF(Justificatif!$F$32="Rénovation",1.6,IF(Justificatif!$F$32="Nouvelle construction / rénovation",R20,0)))</f>
        <v>0</v>
      </c>
      <c r="P20" s="48">
        <f>IF(Justificatif!$F$32="Nouvelle construction",0.8,IF(Justificatif!$F$32="Rénovation",1.6,IF(Justificatif!$F$32="Nouvelle construction / rénovation",R20,0)))</f>
        <v>0</v>
      </c>
      <c r="Q20" s="48">
        <f>IF(Justificatif!$F$32="Nouvelle construction",0.8,IF(Justificatif!$F$32="Rénovation",1.6,IF(Justificatif!$F$32="Nouvelle construction / rénovation",R20,0)))</f>
        <v>0</v>
      </c>
      <c r="R20" s="48" t="e">
        <f>ROUND((('Zone 15'!$F$31*0.8+'Zone 15'!$F$32*1.6)/('Zone 15'!$F$31+'Zone 15'!$F$32)),1)</f>
        <v>#DIV/0!</v>
      </c>
    </row>
    <row r="21" spans="1:18" ht="18" customHeight="1" x14ac:dyDescent="0.2">
      <c r="A21" s="46">
        <v>16</v>
      </c>
      <c r="B21" s="14" t="str">
        <f>IF('Zone 16'!F$1=""," ",'Zone 16'!$F$1)</f>
        <v xml:space="preserve"> </v>
      </c>
      <c r="C21" s="58" t="str">
        <f>IF(B21=" "," ",'Zone 16'!$F$40)</f>
        <v xml:space="preserve"> </v>
      </c>
      <c r="D21" s="58" t="str">
        <f>IF(B21=" "," ",'Zone 16'!$K$40)</f>
        <v xml:space="preserve"> </v>
      </c>
      <c r="E21" s="58" t="str">
        <f>IF(B21=" "," ",'Zone 16'!$F$42)</f>
        <v xml:space="preserve"> </v>
      </c>
      <c r="F21" s="58" t="str">
        <f>IF(B21=" "," ",('Zone 16'!$K$42))</f>
        <v xml:space="preserve"> </v>
      </c>
      <c r="G21" s="59" t="str">
        <f>IF(B21=" "," ",'Zone 16'!$P$33)</f>
        <v xml:space="preserve"> </v>
      </c>
      <c r="H21" s="59" t="str">
        <f>IF(B21=" "," ",'Zone 16'!$Q$46)</f>
        <v xml:space="preserve"> </v>
      </c>
      <c r="I21" s="84" t="str">
        <f>IF(B21=" "," ",ROUND(('Zone 16'!$F$44),1))</f>
        <v xml:space="preserve"> </v>
      </c>
      <c r="J21" s="84" t="str">
        <f>IF(B21=" "," ",ROUND(('Zone 16'!$K$44),1))</f>
        <v xml:space="preserve"> </v>
      </c>
      <c r="K21" s="84" t="str">
        <f>IF(B21=" "," ",ROUND(('Zone 16'!$P$44),1))</f>
        <v xml:space="preserve"> </v>
      </c>
      <c r="L21" s="84" t="str">
        <f>IF(B21=" "," ",'Zone 16'!$U$31)</f>
        <v xml:space="preserve"> </v>
      </c>
      <c r="M21" s="85" t="str">
        <f t="shared" si="0"/>
        <v xml:space="preserve"> </v>
      </c>
      <c r="O21" s="48">
        <f>IF(Justificatif!$F$32="Nouvelle construction",1.2,IF(Justificatif!$F$32="Rénovation",1.6,IF(Justificatif!$F$32="Nouvelle construction / rénovation",R21,0)))</f>
        <v>0</v>
      </c>
      <c r="P21" s="48">
        <f>IF(Justificatif!$F$32="Nouvelle construction",0.8,IF(Justificatif!$F$32="Rénovation",1.6,IF(Justificatif!$F$32="Nouvelle construction / rénovation",R21,0)))</f>
        <v>0</v>
      </c>
      <c r="Q21" s="48">
        <f>IF(Justificatif!$F$32="Nouvelle construction",0.8,IF(Justificatif!$F$32="Rénovation",1.6,IF(Justificatif!$F$32="Nouvelle construction / rénovation",R21,0)))</f>
        <v>0</v>
      </c>
      <c r="R21" s="48" t="e">
        <f>ROUND((('Zone 16'!$F$31*0.8+'Zone 16'!$F$32*1.6)/('Zone 16'!$F$31+'Zone 16'!$F$32)),1)</f>
        <v>#DIV/0!</v>
      </c>
    </row>
    <row r="22" spans="1:18" ht="18" customHeight="1" x14ac:dyDescent="0.2">
      <c r="A22" s="46">
        <v>17</v>
      </c>
      <c r="B22" s="14" t="str">
        <f>IF('Zone 17'!F$1=""," ",'Zone 17'!$F$1)</f>
        <v xml:space="preserve"> </v>
      </c>
      <c r="C22" s="58" t="str">
        <f>IF(B22=" "," ",'Zone 17'!$F$40)</f>
        <v xml:space="preserve"> </v>
      </c>
      <c r="D22" s="58" t="str">
        <f>IF(B22=" "," ",'Zone 17'!$K$40)</f>
        <v xml:space="preserve"> </v>
      </c>
      <c r="E22" s="58" t="str">
        <f>IF(B22=" "," ",'Zone 17'!$F$42)</f>
        <v xml:space="preserve"> </v>
      </c>
      <c r="F22" s="58" t="str">
        <f>IF(B22=" "," ",('Zone 17'!$K$42))</f>
        <v xml:space="preserve"> </v>
      </c>
      <c r="G22" s="59" t="str">
        <f>IF(B22=" "," ",'Zone 17'!$P$33)</f>
        <v xml:space="preserve"> </v>
      </c>
      <c r="H22" s="59" t="str">
        <f>IF(B22=" "," ",'Zone 17'!$Q$46)</f>
        <v xml:space="preserve"> </v>
      </c>
      <c r="I22" s="84" t="str">
        <f>IF(B22=" "," ",ROUND(('Zone 17'!$F$44),1))</f>
        <v xml:space="preserve"> </v>
      </c>
      <c r="J22" s="84" t="str">
        <f>IF(B22=" "," ",ROUND(('Zone 17'!$K$44),1))</f>
        <v xml:space="preserve"> </v>
      </c>
      <c r="K22" s="84" t="str">
        <f>IF(B22=" "," ",ROUND(('Zone 17'!$P$44),1))</f>
        <v xml:space="preserve"> </v>
      </c>
      <c r="L22" s="84" t="str">
        <f>IF(B22=" "," ",'Zone 17'!$U$31)</f>
        <v xml:space="preserve"> </v>
      </c>
      <c r="M22" s="85" t="str">
        <f t="shared" si="0"/>
        <v xml:space="preserve"> </v>
      </c>
      <c r="O22" s="48">
        <f>IF(Justificatif!$F$32="Nouvelle construction",1.2,IF(Justificatif!$F$32="Rénovation",1.6,IF(Justificatif!$F$32="Nouvelle construction / rénovation",R22,0)))</f>
        <v>0</v>
      </c>
      <c r="P22" s="48">
        <f>IF(Justificatif!$F$32="Nouvelle construction",0.8,IF(Justificatif!$F$32="Rénovation",1.6,IF(Justificatif!$F$32="Nouvelle construction / rénovation",R22,0)))</f>
        <v>0</v>
      </c>
      <c r="Q22" s="48">
        <f>IF(Justificatif!$F$32="Nouvelle construction",0.8,IF(Justificatif!$F$32="Rénovation",1.6,IF(Justificatif!$F$32="Nouvelle construction / rénovation",R22,0)))</f>
        <v>0</v>
      </c>
      <c r="R22" s="48" t="e">
        <f>ROUND((('Zone 17'!$F$31*0.8+'Zone 17'!$F$32*1.6)/('Zone 17'!$F$31+'Zone 17'!$F$32)),1)</f>
        <v>#DIV/0!</v>
      </c>
    </row>
    <row r="23" spans="1:18" ht="18" customHeight="1" x14ac:dyDescent="0.2">
      <c r="A23" s="46">
        <v>18</v>
      </c>
      <c r="B23" s="14" t="str">
        <f>IF('Zone 18'!F$1=""," ",'Zone 18'!$F$1)</f>
        <v xml:space="preserve"> </v>
      </c>
      <c r="C23" s="58" t="str">
        <f>IF(B23=" "," ",'Zone 18'!$F$40)</f>
        <v xml:space="preserve"> </v>
      </c>
      <c r="D23" s="58" t="str">
        <f>IF(B23=" "," ",'Zone 18'!$K$40)</f>
        <v xml:space="preserve"> </v>
      </c>
      <c r="E23" s="58" t="str">
        <f>IF(B23=" "," ",'Zone 18'!$F$42)</f>
        <v xml:space="preserve"> </v>
      </c>
      <c r="F23" s="58" t="str">
        <f>IF(B23=" "," ",('Zone 18'!$K$42))</f>
        <v xml:space="preserve"> </v>
      </c>
      <c r="G23" s="59" t="str">
        <f>IF(B23=" "," ",'Zone 18'!$P$33)</f>
        <v xml:space="preserve"> </v>
      </c>
      <c r="H23" s="59" t="str">
        <f>IF(B23=" "," ",'Zone 18'!$Q$46)</f>
        <v xml:space="preserve"> </v>
      </c>
      <c r="I23" s="84" t="str">
        <f>IF(B23=" "," ",ROUND(('Zone 18'!$F$44),1))</f>
        <v xml:space="preserve"> </v>
      </c>
      <c r="J23" s="84" t="str">
        <f>IF(B23=" "," ",ROUND(('Zone 18'!$K$44),1))</f>
        <v xml:space="preserve"> </v>
      </c>
      <c r="K23" s="84" t="str">
        <f>IF(B23=" "," ",ROUND(('Zone 18'!$P$44),1))</f>
        <v xml:space="preserve"> </v>
      </c>
      <c r="L23" s="84" t="str">
        <f>IF(B23=" "," ",'Zone 18'!$U$31)</f>
        <v xml:space="preserve"> </v>
      </c>
      <c r="M23" s="85" t="str">
        <f t="shared" si="0"/>
        <v xml:space="preserve"> </v>
      </c>
      <c r="O23" s="48">
        <f>IF(Justificatif!$F$32="Nouvelle construction",1.2,IF(Justificatif!$F$32="Rénovation",1.6,IF(Justificatif!$F$32="Nouvelle construction / rénovation",R23,0)))</f>
        <v>0</v>
      </c>
      <c r="P23" s="48">
        <f>IF(Justificatif!$F$32="Nouvelle construction",0.8,IF(Justificatif!$F$32="Rénovation",1.6,IF(Justificatif!$F$32="Nouvelle construction / rénovation",R23,0)))</f>
        <v>0</v>
      </c>
      <c r="Q23" s="48">
        <f>IF(Justificatif!$F$32="Nouvelle construction",0.8,IF(Justificatif!$F$32="Rénovation",1.6,IF(Justificatif!$F$32="Nouvelle construction / rénovation",R23,0)))</f>
        <v>0</v>
      </c>
      <c r="R23" s="48" t="e">
        <f>ROUND((('Zone 18'!$F$31*0.8+'Zone 18'!$F$32*1.6)/('Zone 18'!$F$31+'Zone 18'!$F$32)),1)</f>
        <v>#DIV/0!</v>
      </c>
    </row>
    <row r="24" spans="1:18" ht="18" customHeight="1" x14ac:dyDescent="0.2">
      <c r="A24" s="46">
        <v>19</v>
      </c>
      <c r="B24" s="14" t="str">
        <f>IF('Zone 19'!F$1=""," ",'Zone 19'!$F$1)</f>
        <v xml:space="preserve"> </v>
      </c>
      <c r="C24" s="58" t="str">
        <f>IF(B24=" "," ",'Zone 19'!$F$40)</f>
        <v xml:space="preserve"> </v>
      </c>
      <c r="D24" s="58" t="str">
        <f>IF(B24=" "," ",'Zone 19'!$K$40)</f>
        <v xml:space="preserve"> </v>
      </c>
      <c r="E24" s="58" t="str">
        <f>IF(B24=" "," ",'Zone 19'!$F$42)</f>
        <v xml:space="preserve"> </v>
      </c>
      <c r="F24" s="58" t="str">
        <f>IF(B24=" "," ",('Zone 19'!$K$42))</f>
        <v xml:space="preserve"> </v>
      </c>
      <c r="G24" s="59" t="str">
        <f>IF(B24=" "," ",'Zone 19'!$P$33)</f>
        <v xml:space="preserve"> </v>
      </c>
      <c r="H24" s="59" t="str">
        <f>IF(B24=" "," ",'Zone 19'!$Q$46)</f>
        <v xml:space="preserve"> </v>
      </c>
      <c r="I24" s="84" t="str">
        <f>IF(B24=" "," ",ROUND(('Zone 19'!$F$44),1))</f>
        <v xml:space="preserve"> </v>
      </c>
      <c r="J24" s="84" t="str">
        <f>IF(B24=" "," ",ROUND(('Zone 19'!$K$44),1))</f>
        <v xml:space="preserve"> </v>
      </c>
      <c r="K24" s="84" t="str">
        <f>IF(B24=" "," ",ROUND(('Zone 19'!$P$44),1))</f>
        <v xml:space="preserve"> </v>
      </c>
      <c r="L24" s="84" t="str">
        <f>IF(B24=" "," ",'Zone 19'!$U$31)</f>
        <v xml:space="preserve"> </v>
      </c>
      <c r="M24" s="85" t="str">
        <f t="shared" si="0"/>
        <v xml:space="preserve"> </v>
      </c>
      <c r="O24" s="48">
        <f>IF(Justificatif!$F$32="Nouvelle construction",1.2,IF(Justificatif!$F$32="Rénovation",1.6,IF(Justificatif!$F$32="Nouvelle construction / rénovation",R24,0)))</f>
        <v>0</v>
      </c>
      <c r="P24" s="48">
        <f>IF(Justificatif!$F$32="Nouvelle construction",0.8,IF(Justificatif!$F$32="Rénovation",1.6,IF(Justificatif!$F$32="Nouvelle construction / rénovation",R24,0)))</f>
        <v>0</v>
      </c>
      <c r="Q24" s="48">
        <f>IF(Justificatif!$F$32="Nouvelle construction",0.8,IF(Justificatif!$F$32="Rénovation",1.6,IF(Justificatif!$F$32="Nouvelle construction / rénovation",R24,0)))</f>
        <v>0</v>
      </c>
      <c r="R24" s="48" t="e">
        <f>ROUND((('Zone 19'!$F$31*0.8+'Zone 19'!$F$32*1.6)/('Zone 19'!$F$31+'Zone 19'!$F$32)),1)</f>
        <v>#DIV/0!</v>
      </c>
    </row>
    <row r="25" spans="1:18" ht="18" customHeight="1" x14ac:dyDescent="0.2">
      <c r="A25" s="46">
        <v>20</v>
      </c>
      <c r="B25" s="14" t="str">
        <f>IF('Zone 20'!F$1=""," ",'Zone 20'!$F$1)</f>
        <v xml:space="preserve"> </v>
      </c>
      <c r="C25" s="58" t="str">
        <f>IF(B25=" "," ",'Zone 20'!$F$40)</f>
        <v xml:space="preserve"> </v>
      </c>
      <c r="D25" s="58" t="str">
        <f>IF(B25=" "," ",'Zone 20'!$K$40)</f>
        <v xml:space="preserve"> </v>
      </c>
      <c r="E25" s="58" t="str">
        <f>IF(B25=" "," ",'Zone 20'!$F$42)</f>
        <v xml:space="preserve"> </v>
      </c>
      <c r="F25" s="58" t="str">
        <f>IF(B25=" "," ",('Zone 20'!$K$42))</f>
        <v xml:space="preserve"> </v>
      </c>
      <c r="G25" s="59" t="str">
        <f>IF(B25=" "," ",'Zone 20'!$P$33)</f>
        <v xml:space="preserve"> </v>
      </c>
      <c r="H25" s="59" t="str">
        <f>IF(B25=" "," ",'Zone 20'!$Q$46)</f>
        <v xml:space="preserve"> </v>
      </c>
      <c r="I25" s="84" t="str">
        <f>IF(B25=" "," ",ROUND(('Zone 20'!$F$44),1))</f>
        <v xml:space="preserve"> </v>
      </c>
      <c r="J25" s="84" t="str">
        <f>IF(B25=" "," ",ROUND(('Zone 20'!$K$44),1))</f>
        <v xml:space="preserve"> </v>
      </c>
      <c r="K25" s="84" t="str">
        <f>IF(B25=" "," ",ROUND(('Zone 20'!$P$44),1))</f>
        <v xml:space="preserve"> </v>
      </c>
      <c r="L25" s="84" t="str">
        <f>IF(B25=" "," ",'Zone 20'!$U$31)</f>
        <v xml:space="preserve"> </v>
      </c>
      <c r="M25" s="85" t="str">
        <f t="shared" si="0"/>
        <v xml:space="preserve"> </v>
      </c>
      <c r="O25" s="48">
        <f>IF(Justificatif!$F$32="Nouvelle construction",1.2,IF(Justificatif!$F$32="Rénovation",1.6,IF(Justificatif!$F$32="Nouvelle construction / rénovation",R25,0)))</f>
        <v>0</v>
      </c>
      <c r="P25" s="48">
        <f>IF(Justificatif!$F$32="Nouvelle construction",0.8,IF(Justificatif!$F$32="Rénovation",1.6,IF(Justificatif!$F$32="Nouvelle construction / rénovation",R25,0)))</f>
        <v>0</v>
      </c>
      <c r="Q25" s="48">
        <f>IF(Justificatif!$F$32="Nouvelle construction",0.8,IF(Justificatif!$F$32="Rénovation",1.6,IF(Justificatif!$F$32="Nouvelle construction / rénovation",R25,0)))</f>
        <v>0</v>
      </c>
      <c r="R25" s="48" t="e">
        <f>ROUND((('Zone 20'!$F$31*0.8+'Zone 20'!$F$32*1.6)/('Zone 20'!$F$31+'Zone 20'!$F$32)),1)</f>
        <v>#DIV/0!</v>
      </c>
    </row>
  </sheetData>
  <sheetProtection algorithmName="SHA-512" hashValue="xX9RkaMUb4texnyvq4FokiVJr18LmH6Y++2q44nmjLAa85ZwmczJuPRC/uKalt/qQReM2vS3Ab/dkasPYr6OKQ==" saltValue="UodJ61Kai/ErxD/KOGGTOA==" spinCount="100000" sheet="1" objects="1" scenarios="1"/>
  <mergeCells count="5">
    <mergeCell ref="A1:M1"/>
    <mergeCell ref="A3:B3"/>
    <mergeCell ref="C3:D3"/>
    <mergeCell ref="E3:F3"/>
    <mergeCell ref="A5:B5"/>
  </mergeCells>
  <pageMargins left="0.9055118110236221" right="0.47244094488188981" top="1.3779527559055118" bottom="0.78740157480314965" header="0.31496062992125984" footer="0.31496062992125984"/>
  <pageSetup paperSize="9" orientation="landscape" r:id="rId1"/>
  <headerFooter>
    <oddHeader xml:space="preserve">&amp;L&amp;G&amp;R&amp;12Formulaire justificatif pour les mesures de l'étanchéité à l'air
Version MZ 2024.4
</oddHeader>
    <oddFooter>&amp;R Seite &amp;P</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tint="0.59999389629810485"/>
  </sheetPr>
  <dimension ref="A1:V67"/>
  <sheetViews>
    <sheetView view="pageLayout" zoomScaleNormal="100" workbookViewId="0">
      <selection activeCell="G6" sqref="G6:T6"/>
    </sheetView>
  </sheetViews>
  <sheetFormatPr baseColWidth="10" defaultColWidth="11.42578125" defaultRowHeight="14.25" x14ac:dyDescent="0.2"/>
  <cols>
    <col min="1" max="4" width="4.28515625" style="1" customWidth="1"/>
    <col min="5" max="5" width="4.7109375" style="1" customWidth="1"/>
    <col min="6" max="20" width="4.28515625" style="1" customWidth="1"/>
    <col min="21" max="22" width="11.42578125" style="1" hidden="1" customWidth="1"/>
    <col min="23" max="25" width="11.42578125" style="1" customWidth="1"/>
    <col min="26" max="16384" width="11.42578125" style="1"/>
  </cols>
  <sheetData>
    <row r="1" spans="1:20" x14ac:dyDescent="0.2">
      <c r="A1" s="1" t="s">
        <v>187</v>
      </c>
      <c r="F1" s="87"/>
      <c r="G1" s="87"/>
      <c r="H1" s="87"/>
      <c r="I1" s="87"/>
      <c r="J1" s="87"/>
      <c r="K1" s="87"/>
      <c r="L1" s="87"/>
      <c r="M1" s="87"/>
      <c r="N1" s="87"/>
      <c r="O1" s="87"/>
      <c r="P1" s="87"/>
      <c r="Q1" s="87"/>
      <c r="R1" s="87"/>
      <c r="S1" s="87"/>
      <c r="T1" s="87"/>
    </row>
    <row r="2" spans="1:20" ht="7.5" customHeight="1" x14ac:dyDescent="0.2"/>
    <row r="3" spans="1:20" ht="15.75" x14ac:dyDescent="0.25">
      <c r="A3" s="5" t="s">
        <v>183</v>
      </c>
    </row>
    <row r="4" spans="1:20" ht="7.5" customHeight="1" x14ac:dyDescent="0.2"/>
    <row r="5" spans="1:20" x14ac:dyDescent="0.2">
      <c r="A5" s="4" t="s">
        <v>171</v>
      </c>
      <c r="B5" s="4"/>
      <c r="C5" s="4"/>
      <c r="D5" s="4"/>
      <c r="E5" s="4"/>
      <c r="F5" s="69"/>
      <c r="G5" s="107" t="s">
        <v>26</v>
      </c>
      <c r="H5" s="107"/>
      <c r="I5" s="107"/>
      <c r="J5" s="107"/>
      <c r="K5" s="107"/>
      <c r="L5" s="107"/>
      <c r="M5" s="107"/>
      <c r="N5" s="107"/>
      <c r="O5" s="107"/>
      <c r="P5" s="107"/>
      <c r="Q5" s="107"/>
      <c r="R5" s="107"/>
      <c r="S5" s="107"/>
      <c r="T5" s="107"/>
    </row>
    <row r="6" spans="1:20" x14ac:dyDescent="0.2">
      <c r="A6" s="4"/>
      <c r="B6" s="4"/>
      <c r="C6" s="4"/>
      <c r="D6" s="4"/>
      <c r="E6" s="4"/>
      <c r="F6" s="69"/>
      <c r="G6" s="107" t="s">
        <v>27</v>
      </c>
      <c r="H6" s="107"/>
      <c r="I6" s="107"/>
      <c r="J6" s="107"/>
      <c r="K6" s="107"/>
      <c r="L6" s="107"/>
      <c r="M6" s="107"/>
      <c r="N6" s="107"/>
      <c r="O6" s="107"/>
      <c r="P6" s="107"/>
      <c r="Q6" s="107"/>
      <c r="R6" s="107"/>
      <c r="S6" s="107"/>
      <c r="T6" s="107"/>
    </row>
    <row r="7" spans="1:20" x14ac:dyDescent="0.2">
      <c r="A7" s="4"/>
      <c r="B7" s="4"/>
      <c r="C7" s="4"/>
      <c r="D7" s="4"/>
      <c r="E7" s="4"/>
      <c r="F7" s="69"/>
      <c r="G7" s="107" t="s">
        <v>28</v>
      </c>
      <c r="H7" s="107"/>
      <c r="I7" s="107"/>
      <c r="J7" s="107"/>
      <c r="K7" s="107"/>
      <c r="L7" s="107"/>
      <c r="M7" s="107"/>
      <c r="N7" s="107"/>
      <c r="O7" s="107"/>
      <c r="P7" s="107"/>
      <c r="Q7" s="107"/>
      <c r="R7" s="107"/>
      <c r="S7" s="107"/>
      <c r="T7" s="107"/>
    </row>
    <row r="8" spans="1:20" ht="7.5" customHeight="1" x14ac:dyDescent="0.2">
      <c r="A8" s="4"/>
      <c r="B8" s="4"/>
      <c r="C8" s="4"/>
      <c r="D8" s="4"/>
      <c r="E8" s="4"/>
      <c r="F8" s="4"/>
      <c r="G8" s="4"/>
      <c r="H8" s="4"/>
      <c r="I8" s="4"/>
      <c r="J8" s="4"/>
      <c r="K8" s="4"/>
      <c r="L8" s="4"/>
      <c r="M8" s="4"/>
      <c r="N8" s="4"/>
      <c r="O8" s="4"/>
      <c r="P8" s="4"/>
      <c r="Q8" s="4"/>
      <c r="R8" s="4"/>
      <c r="S8" s="4"/>
      <c r="T8" s="4"/>
    </row>
    <row r="9" spans="1:20" x14ac:dyDescent="0.2">
      <c r="A9" s="4" t="s">
        <v>173</v>
      </c>
      <c r="B9" s="4"/>
      <c r="C9" s="4"/>
      <c r="D9" s="4"/>
      <c r="E9" s="4"/>
      <c r="F9" s="69"/>
      <c r="G9" s="107" t="s">
        <v>29</v>
      </c>
      <c r="H9" s="107"/>
      <c r="I9" s="107"/>
      <c r="J9" s="107"/>
      <c r="K9" s="107"/>
      <c r="L9" s="107"/>
      <c r="M9" s="107"/>
      <c r="N9" s="107"/>
      <c r="O9" s="107"/>
      <c r="P9" s="107"/>
      <c r="Q9" s="107"/>
      <c r="R9" s="107"/>
      <c r="S9" s="107"/>
      <c r="T9" s="107"/>
    </row>
    <row r="10" spans="1:20" x14ac:dyDescent="0.2">
      <c r="A10" s="4" t="s">
        <v>172</v>
      </c>
      <c r="B10" s="4"/>
      <c r="C10" s="4"/>
      <c r="D10" s="4"/>
      <c r="E10" s="4"/>
      <c r="F10" s="69"/>
      <c r="G10" s="107" t="s">
        <v>53</v>
      </c>
      <c r="H10" s="107"/>
      <c r="I10" s="107"/>
      <c r="J10" s="107"/>
      <c r="K10" s="107"/>
      <c r="L10" s="107"/>
      <c r="M10" s="107"/>
      <c r="N10" s="107"/>
      <c r="O10" s="107"/>
      <c r="P10" s="107"/>
      <c r="Q10" s="107"/>
      <c r="R10" s="107"/>
      <c r="S10" s="107"/>
      <c r="T10" s="107"/>
    </row>
    <row r="11" spans="1:20" x14ac:dyDescent="0.2">
      <c r="A11" s="4"/>
      <c r="B11" s="4"/>
      <c r="C11" s="4"/>
      <c r="D11" s="4"/>
      <c r="E11" s="4"/>
      <c r="F11" s="69"/>
      <c r="G11" s="107" t="s">
        <v>30</v>
      </c>
      <c r="H11" s="107"/>
      <c r="I11" s="107"/>
      <c r="J11" s="107"/>
      <c r="K11" s="107"/>
      <c r="L11" s="107"/>
      <c r="M11" s="107"/>
      <c r="N11" s="107"/>
      <c r="O11" s="107"/>
      <c r="P11" s="107"/>
      <c r="Q11" s="107"/>
      <c r="R11" s="107"/>
      <c r="S11" s="107"/>
      <c r="T11" s="107"/>
    </row>
    <row r="12" spans="1:20" x14ac:dyDescent="0.2">
      <c r="A12" s="4"/>
      <c r="B12" s="4"/>
      <c r="C12" s="4"/>
      <c r="D12" s="4"/>
      <c r="E12" s="4"/>
      <c r="F12" s="69"/>
      <c r="G12" s="107" t="s">
        <v>20</v>
      </c>
      <c r="H12" s="107"/>
      <c r="I12" s="107"/>
      <c r="J12" s="107"/>
      <c r="K12" s="107"/>
      <c r="L12" s="107"/>
      <c r="M12" s="107"/>
      <c r="N12" s="107"/>
      <c r="O12" s="107"/>
      <c r="P12" s="107"/>
      <c r="Q12" s="107"/>
      <c r="R12" s="107"/>
      <c r="S12" s="107"/>
      <c r="T12" s="107"/>
    </row>
    <row r="13" spans="1:20" ht="7.5" customHeight="1" x14ac:dyDescent="0.2">
      <c r="A13" s="4"/>
      <c r="B13" s="4"/>
      <c r="C13" s="4"/>
      <c r="D13" s="4"/>
      <c r="E13" s="4"/>
      <c r="F13" s="4"/>
      <c r="G13" s="4"/>
      <c r="H13" s="4"/>
      <c r="I13" s="4"/>
      <c r="J13" s="4"/>
      <c r="K13" s="4"/>
      <c r="L13" s="4"/>
      <c r="M13" s="4"/>
      <c r="N13" s="4"/>
      <c r="O13" s="4"/>
      <c r="P13" s="4"/>
      <c r="Q13" s="4"/>
      <c r="R13" s="4"/>
      <c r="S13" s="4"/>
      <c r="T13" s="4"/>
    </row>
    <row r="14" spans="1:20" x14ac:dyDescent="0.2">
      <c r="A14" s="4" t="s">
        <v>174</v>
      </c>
      <c r="B14" s="4"/>
      <c r="C14" s="4"/>
      <c r="D14" s="4"/>
      <c r="E14" s="4"/>
      <c r="F14" s="69"/>
      <c r="G14" s="107" t="s">
        <v>101</v>
      </c>
      <c r="H14" s="107"/>
      <c r="I14" s="107"/>
      <c r="J14" s="107"/>
      <c r="K14" s="107"/>
      <c r="L14" s="107"/>
      <c r="M14" s="107"/>
      <c r="N14" s="107"/>
      <c r="O14" s="107"/>
      <c r="P14" s="107"/>
      <c r="Q14" s="107"/>
      <c r="R14" s="107"/>
      <c r="S14" s="107"/>
      <c r="T14" s="107"/>
    </row>
    <row r="15" spans="1:20" ht="7.5" customHeight="1" x14ac:dyDescent="0.2">
      <c r="A15" s="4"/>
      <c r="B15" s="4"/>
      <c r="C15" s="4"/>
      <c r="D15" s="4"/>
      <c r="E15" s="4"/>
      <c r="F15" s="4"/>
      <c r="G15" s="107"/>
      <c r="H15" s="107"/>
      <c r="I15" s="107"/>
      <c r="J15" s="107"/>
      <c r="K15" s="107"/>
      <c r="L15" s="107"/>
      <c r="M15" s="107"/>
      <c r="N15" s="107"/>
      <c r="O15" s="107"/>
      <c r="P15" s="107"/>
      <c r="Q15" s="107"/>
      <c r="R15" s="107"/>
      <c r="S15" s="107"/>
      <c r="T15" s="107"/>
    </row>
    <row r="16" spans="1:20" x14ac:dyDescent="0.2">
      <c r="A16" s="4" t="s">
        <v>175</v>
      </c>
      <c r="B16" s="4"/>
      <c r="C16" s="4"/>
      <c r="D16" s="4"/>
      <c r="E16" s="4"/>
      <c r="F16" s="69"/>
      <c r="G16" s="107" t="s">
        <v>94</v>
      </c>
      <c r="H16" s="107"/>
      <c r="I16" s="107"/>
      <c r="J16" s="107"/>
      <c r="K16" s="107"/>
      <c r="L16" s="107"/>
      <c r="M16" s="107"/>
      <c r="N16" s="107"/>
      <c r="O16" s="107"/>
      <c r="P16" s="107"/>
      <c r="Q16" s="107"/>
      <c r="R16" s="107"/>
      <c r="S16" s="107"/>
      <c r="T16" s="107"/>
    </row>
    <row r="17" spans="1:22" x14ac:dyDescent="0.2">
      <c r="A17" s="4"/>
      <c r="B17" s="4"/>
      <c r="C17" s="4"/>
      <c r="D17" s="4"/>
      <c r="E17" s="4"/>
      <c r="F17" s="69"/>
      <c r="G17" s="107" t="s">
        <v>95</v>
      </c>
      <c r="H17" s="107"/>
      <c r="I17" s="107"/>
      <c r="J17" s="107"/>
      <c r="K17" s="107"/>
      <c r="L17" s="107"/>
      <c r="M17" s="107"/>
      <c r="N17" s="107"/>
      <c r="O17" s="107"/>
      <c r="P17" s="107"/>
      <c r="Q17" s="107"/>
      <c r="R17" s="107"/>
      <c r="S17" s="107"/>
      <c r="T17" s="107"/>
    </row>
    <row r="18" spans="1:22" x14ac:dyDescent="0.2">
      <c r="A18" s="4"/>
      <c r="B18" s="4"/>
      <c r="C18" s="4"/>
      <c r="D18" s="4"/>
      <c r="E18" s="4"/>
      <c r="F18" s="69"/>
      <c r="G18" s="107" t="s">
        <v>96</v>
      </c>
      <c r="H18" s="107"/>
      <c r="I18" s="107"/>
      <c r="J18" s="107"/>
      <c r="K18" s="107"/>
      <c r="L18" s="107"/>
      <c r="M18" s="107"/>
      <c r="N18" s="107"/>
      <c r="O18" s="107"/>
      <c r="P18" s="107"/>
      <c r="Q18" s="107"/>
      <c r="R18" s="107"/>
      <c r="S18" s="107"/>
      <c r="T18" s="107"/>
    </row>
    <row r="19" spans="1:22" x14ac:dyDescent="0.2">
      <c r="A19" s="4"/>
      <c r="B19" s="4"/>
      <c r="C19" s="4"/>
      <c r="D19" s="4"/>
      <c r="E19" s="4"/>
      <c r="F19" s="69"/>
      <c r="G19" s="107" t="s">
        <v>97</v>
      </c>
      <c r="H19" s="107"/>
      <c r="I19" s="107"/>
      <c r="J19" s="107"/>
      <c r="K19" s="107"/>
      <c r="L19" s="107"/>
      <c r="M19" s="107"/>
      <c r="N19" s="107"/>
      <c r="O19" s="107"/>
      <c r="P19" s="107"/>
      <c r="Q19" s="107"/>
      <c r="R19" s="107"/>
      <c r="S19" s="107"/>
      <c r="T19" s="107"/>
    </row>
    <row r="20" spans="1:22" x14ac:dyDescent="0.2">
      <c r="B20" s="4"/>
      <c r="C20" s="4"/>
      <c r="D20" s="4"/>
      <c r="E20" s="4"/>
      <c r="F20" s="69"/>
      <c r="G20" s="107" t="s">
        <v>98</v>
      </c>
      <c r="H20" s="107"/>
      <c r="I20" s="107"/>
      <c r="J20" s="107"/>
      <c r="K20" s="107"/>
      <c r="L20" s="107"/>
      <c r="M20" s="107"/>
      <c r="N20" s="107"/>
      <c r="O20" s="107"/>
      <c r="P20" s="107"/>
      <c r="Q20" s="107"/>
      <c r="R20" s="107"/>
      <c r="S20" s="107"/>
      <c r="T20" s="107"/>
    </row>
    <row r="21" spans="1:22" ht="7.5" customHeight="1" x14ac:dyDescent="0.2">
      <c r="B21" s="4"/>
      <c r="C21" s="4"/>
      <c r="D21" s="4"/>
      <c r="E21" s="4"/>
      <c r="F21" s="4"/>
      <c r="G21" s="107"/>
      <c r="H21" s="107"/>
      <c r="I21" s="107"/>
      <c r="J21" s="107"/>
      <c r="K21" s="107"/>
      <c r="L21" s="107"/>
      <c r="M21" s="107"/>
      <c r="N21" s="107"/>
      <c r="O21" s="107"/>
      <c r="P21" s="107"/>
      <c r="Q21" s="107"/>
      <c r="R21" s="107"/>
      <c r="S21" s="107"/>
      <c r="T21" s="107"/>
    </row>
    <row r="22" spans="1:22" ht="14.25" customHeight="1" x14ac:dyDescent="0.2">
      <c r="A22" s="4" t="s">
        <v>31</v>
      </c>
      <c r="B22" s="4"/>
      <c r="C22" s="4"/>
      <c r="D22" s="4"/>
      <c r="E22" s="4"/>
      <c r="F22" s="69"/>
      <c r="G22" s="108" t="s">
        <v>99</v>
      </c>
      <c r="H22" s="108"/>
      <c r="I22" s="108"/>
      <c r="J22" s="108"/>
      <c r="K22" s="108"/>
      <c r="L22" s="108"/>
      <c r="M22" s="108"/>
      <c r="N22" s="108"/>
      <c r="O22" s="108"/>
      <c r="P22" s="108"/>
      <c r="Q22" s="108"/>
      <c r="R22" s="108"/>
      <c r="S22" s="108"/>
      <c r="T22" s="108"/>
    </row>
    <row r="23" spans="1:22" ht="14.25" customHeight="1" x14ac:dyDescent="0.2">
      <c r="A23" s="4" t="s">
        <v>176</v>
      </c>
      <c r="B23" s="4"/>
      <c r="C23" s="4"/>
      <c r="D23" s="4"/>
      <c r="E23" s="4"/>
      <c r="F23" s="69"/>
      <c r="G23" s="108" t="s">
        <v>100</v>
      </c>
      <c r="H23" s="108"/>
      <c r="I23" s="108"/>
      <c r="J23" s="108"/>
      <c r="K23" s="108"/>
      <c r="L23" s="108"/>
      <c r="M23" s="108"/>
      <c r="N23" s="108"/>
      <c r="O23" s="108"/>
      <c r="P23" s="108"/>
      <c r="Q23" s="108"/>
      <c r="R23" s="108"/>
      <c r="S23" s="108"/>
      <c r="T23" s="108"/>
    </row>
    <row r="24" spans="1:22" ht="7.5" customHeight="1" x14ac:dyDescent="0.2">
      <c r="A24" s="4"/>
      <c r="B24" s="4"/>
      <c r="C24" s="4"/>
      <c r="D24" s="4"/>
      <c r="E24" s="4"/>
      <c r="F24" s="4"/>
      <c r="G24" s="4"/>
      <c r="H24" s="4"/>
      <c r="I24" s="4"/>
      <c r="J24" s="4"/>
      <c r="K24" s="4"/>
      <c r="L24" s="4"/>
      <c r="M24" s="4"/>
      <c r="N24" s="4"/>
      <c r="O24" s="4"/>
      <c r="P24" s="4"/>
      <c r="Q24" s="4"/>
      <c r="R24" s="4"/>
      <c r="S24" s="4"/>
      <c r="T24" s="4"/>
    </row>
    <row r="25" spans="1:22" x14ac:dyDescent="0.2">
      <c r="A25" s="4" t="s">
        <v>177</v>
      </c>
      <c r="B25" s="4"/>
      <c r="C25" s="4"/>
      <c r="D25" s="4"/>
      <c r="E25" s="4"/>
      <c r="F25" s="69"/>
      <c r="G25" s="107" t="s">
        <v>103</v>
      </c>
      <c r="H25" s="107"/>
      <c r="I25" s="107"/>
      <c r="J25" s="107"/>
      <c r="K25" s="107"/>
      <c r="L25" s="107"/>
      <c r="M25" s="107"/>
      <c r="N25" s="107"/>
      <c r="O25" s="107"/>
      <c r="P25" s="107"/>
      <c r="Q25" s="107"/>
      <c r="R25" s="107"/>
      <c r="S25" s="107"/>
      <c r="T25" s="107"/>
    </row>
    <row r="26" spans="1:22" x14ac:dyDescent="0.2">
      <c r="A26" s="4"/>
      <c r="B26" s="4"/>
      <c r="C26" s="4"/>
      <c r="D26" s="4"/>
      <c r="E26" s="4"/>
      <c r="F26" s="69"/>
      <c r="G26" s="107" t="s">
        <v>167</v>
      </c>
      <c r="H26" s="107"/>
      <c r="I26" s="107"/>
      <c r="J26" s="107"/>
      <c r="K26" s="107"/>
      <c r="L26" s="107"/>
      <c r="M26" s="107"/>
      <c r="N26" s="107"/>
      <c r="O26" s="107"/>
      <c r="P26" s="107"/>
      <c r="Q26" s="107"/>
      <c r="R26" s="107"/>
      <c r="S26" s="107"/>
      <c r="T26" s="107"/>
    </row>
    <row r="28" spans="1:22" ht="15" x14ac:dyDescent="0.25">
      <c r="A28" s="17" t="s">
        <v>8</v>
      </c>
    </row>
    <row r="29" spans="1:22" ht="9.75" customHeight="1" x14ac:dyDescent="0.25">
      <c r="A29" s="17"/>
    </row>
    <row r="30" spans="1:22" ht="18.600000000000001" customHeight="1" x14ac:dyDescent="0.2">
      <c r="A30" s="109" t="s">
        <v>32</v>
      </c>
      <c r="B30" s="109"/>
      <c r="C30" s="109"/>
      <c r="D30" s="109"/>
      <c r="E30" s="109"/>
      <c r="F30" s="110"/>
      <c r="G30" s="111"/>
      <c r="H30" s="111"/>
      <c r="I30" s="111"/>
      <c r="J30" s="112"/>
      <c r="K30" s="4"/>
      <c r="L30" s="4"/>
      <c r="M30" s="4"/>
      <c r="N30" s="4"/>
      <c r="O30" s="4"/>
      <c r="P30" s="4"/>
      <c r="Q30" s="4"/>
      <c r="R30" s="4"/>
      <c r="S30" s="4"/>
      <c r="T30" s="4"/>
    </row>
    <row r="31" spans="1:22" ht="27.75" customHeight="1" x14ac:dyDescent="0.2">
      <c r="A31" s="100" t="s">
        <v>149</v>
      </c>
      <c r="B31" s="113"/>
      <c r="C31" s="113"/>
      <c r="D31" s="113"/>
      <c r="E31" s="101"/>
      <c r="F31" s="114"/>
      <c r="G31" s="115"/>
      <c r="H31" s="33" t="s">
        <v>33</v>
      </c>
      <c r="I31" s="33"/>
      <c r="J31" s="34"/>
      <c r="K31" s="100" t="s">
        <v>55</v>
      </c>
      <c r="L31" s="113"/>
      <c r="M31" s="113"/>
      <c r="N31" s="113"/>
      <c r="O31" s="101"/>
      <c r="P31" s="114"/>
      <c r="Q31" s="115"/>
      <c r="R31" s="33" t="s">
        <v>34</v>
      </c>
      <c r="S31" s="33"/>
      <c r="T31" s="34"/>
      <c r="U31" s="1">
        <f>IF(Justificatif!$F$30="Minergie",V31,IF(Justificatif!$F$30="Minergie-P",V32,IF(Justificatif!$F$30="Minergie-A",V33,0)))</f>
        <v>0</v>
      </c>
      <c r="V31" s="1">
        <f>IF(Justificatif!$F$32="Nouvelle construction",(F31*1.2+F33*12+F34*6)/(F31+F33+F34),IF(Justificatif!$F$32="Rénovation",(F32*1.6+F33*12+F34*6)/SUM(F32:F34),IF(Justificatif!$F$32="Nouvelle construction / rénovation",(F31*0.8+F32*1.6+F33*12+F34*6)/SUM(F31:F34),0)))</f>
        <v>0</v>
      </c>
    </row>
    <row r="32" spans="1:22" ht="27.75" customHeight="1" x14ac:dyDescent="0.2">
      <c r="A32" s="100" t="s">
        <v>168</v>
      </c>
      <c r="B32" s="113"/>
      <c r="C32" s="113"/>
      <c r="D32" s="113"/>
      <c r="E32" s="101"/>
      <c r="F32" s="114"/>
      <c r="G32" s="115"/>
      <c r="H32" s="33" t="s">
        <v>33</v>
      </c>
      <c r="I32" s="33"/>
      <c r="J32" s="34"/>
      <c r="K32" s="100" t="s">
        <v>56</v>
      </c>
      <c r="L32" s="113"/>
      <c r="M32" s="113"/>
      <c r="N32" s="113"/>
      <c r="O32" s="101"/>
      <c r="P32" s="114"/>
      <c r="Q32" s="115"/>
      <c r="R32" s="33" t="s">
        <v>34</v>
      </c>
      <c r="S32" s="33"/>
      <c r="T32" s="34"/>
      <c r="V32" s="1">
        <f>IF(Justificatif!$F$32="Nouvelle construction",(F31*0.8+F33*12+F34*6)/(F31+F33+F34),IF(Justificatif!$F$32="Rénovation",(F32*1.6+F33*12+F34*6)/SUM(F32:F34),IF(Justificatif!$F$32="Nouvelle construction / rénovation",(F31*0.8+F32*1.6+F33*12+F34*6)/SUM(F31:F34),0)))</f>
        <v>0</v>
      </c>
    </row>
    <row r="33" spans="1:22" ht="14.25" customHeight="1" x14ac:dyDescent="0.2">
      <c r="A33" s="100" t="s">
        <v>169</v>
      </c>
      <c r="B33" s="113"/>
      <c r="C33" s="113"/>
      <c r="D33" s="113"/>
      <c r="E33" s="101"/>
      <c r="F33" s="114"/>
      <c r="G33" s="115"/>
      <c r="H33" s="33" t="s">
        <v>33</v>
      </c>
      <c r="I33" s="33"/>
      <c r="J33" s="34"/>
      <c r="K33" s="116" t="s">
        <v>35</v>
      </c>
      <c r="L33" s="117"/>
      <c r="M33" s="117"/>
      <c r="N33" s="117"/>
      <c r="O33" s="118"/>
      <c r="P33" s="114"/>
      <c r="Q33" s="115"/>
      <c r="R33" s="33" t="s">
        <v>36</v>
      </c>
      <c r="S33" s="33"/>
      <c r="T33" s="34"/>
      <c r="V33" s="1">
        <f>IF(Justificatif!$F$32="Nouvelle construction",(F31*0.8+F33*12+F34*6)/(F31+F33+F34),IF(Justificatif!$F$32="Rénovation",(F32*1.6+F33*12+F34*6)/SUM(F32:F34),IF(Justificatif!$F$32="Nouvelle construction / rénovation",(F31*0.8+F32*1.6+F33*12+F34*6)/SUM(F31:F34),0)))</f>
        <v>0</v>
      </c>
    </row>
    <row r="34" spans="1:22" ht="14.25" customHeight="1" x14ac:dyDescent="0.2">
      <c r="A34" s="100" t="s">
        <v>170</v>
      </c>
      <c r="B34" s="113"/>
      <c r="C34" s="113"/>
      <c r="D34" s="113"/>
      <c r="E34" s="101"/>
      <c r="F34" s="114"/>
      <c r="G34" s="115"/>
      <c r="H34" s="33" t="s">
        <v>33</v>
      </c>
      <c r="I34" s="33"/>
      <c r="J34" s="34"/>
      <c r="K34" s="116" t="s">
        <v>37</v>
      </c>
      <c r="L34" s="117"/>
      <c r="M34" s="117"/>
      <c r="N34" s="117"/>
      <c r="O34" s="118"/>
      <c r="P34" s="114"/>
      <c r="Q34" s="115"/>
      <c r="R34" s="33" t="s">
        <v>38</v>
      </c>
      <c r="S34" s="33"/>
      <c r="T34" s="34"/>
    </row>
    <row r="35" spans="1:22" ht="15.75" x14ac:dyDescent="0.3">
      <c r="A35" s="116" t="s">
        <v>216</v>
      </c>
      <c r="B35" s="117"/>
      <c r="C35" s="117"/>
      <c r="D35" s="117"/>
      <c r="E35" s="118"/>
      <c r="F35" s="105" t="str">
        <f>IF(F31=0," ",SUM(F31:G34))</f>
        <v xml:space="preserve"> </v>
      </c>
      <c r="G35" s="119"/>
      <c r="H35" s="33" t="s">
        <v>33</v>
      </c>
      <c r="I35" s="33"/>
      <c r="J35" s="34"/>
      <c r="K35" s="116" t="s">
        <v>83</v>
      </c>
      <c r="L35" s="117"/>
      <c r="M35" s="117"/>
      <c r="N35" s="117"/>
      <c r="O35" s="118"/>
      <c r="P35" s="114"/>
      <c r="Q35" s="115"/>
      <c r="R35" s="33" t="s">
        <v>215</v>
      </c>
      <c r="S35" s="33"/>
      <c r="T35" s="34"/>
    </row>
    <row r="36" spans="1:22" x14ac:dyDescent="0.2">
      <c r="K36" s="4"/>
      <c r="L36" s="4"/>
      <c r="M36" s="4"/>
      <c r="N36" s="4"/>
      <c r="O36" s="4"/>
      <c r="P36" s="4"/>
      <c r="Q36" s="4"/>
      <c r="R36" s="4"/>
      <c r="S36" s="4"/>
      <c r="T36" s="4"/>
    </row>
    <row r="37" spans="1:22" x14ac:dyDescent="0.2">
      <c r="A37" s="144"/>
      <c r="B37" s="145"/>
      <c r="C37" s="145"/>
      <c r="D37" s="145"/>
      <c r="E37" s="146"/>
      <c r="F37" s="129" t="s">
        <v>9</v>
      </c>
      <c r="G37" s="130"/>
      <c r="H37" s="130"/>
      <c r="I37" s="130"/>
      <c r="J37" s="131"/>
      <c r="K37" s="129" t="s">
        <v>10</v>
      </c>
      <c r="L37" s="130"/>
      <c r="M37" s="130"/>
      <c r="N37" s="130"/>
      <c r="O37" s="131"/>
      <c r="P37" s="129" t="s">
        <v>11</v>
      </c>
      <c r="Q37" s="130"/>
      <c r="R37" s="130"/>
      <c r="S37" s="130"/>
      <c r="T37" s="131"/>
    </row>
    <row r="38" spans="1:22" ht="15.75" x14ac:dyDescent="0.3">
      <c r="A38" s="116" t="s">
        <v>46</v>
      </c>
      <c r="B38" s="117"/>
      <c r="C38" s="117"/>
      <c r="D38" s="117"/>
      <c r="E38" s="118"/>
      <c r="F38" s="114"/>
      <c r="G38" s="115"/>
      <c r="H38" s="33" t="s">
        <v>39</v>
      </c>
      <c r="I38" s="33"/>
      <c r="J38" s="34"/>
      <c r="K38" s="114"/>
      <c r="L38" s="115"/>
      <c r="M38" s="33" t="s">
        <v>39</v>
      </c>
      <c r="N38" s="33"/>
      <c r="O38" s="34"/>
      <c r="P38" s="35"/>
      <c r="Q38" s="4"/>
      <c r="R38" s="4"/>
      <c r="S38" s="4"/>
      <c r="T38" s="36"/>
    </row>
    <row r="39" spans="1:22" ht="15.75" x14ac:dyDescent="0.3">
      <c r="A39" s="116" t="s">
        <v>47</v>
      </c>
      <c r="B39" s="117"/>
      <c r="C39" s="117"/>
      <c r="D39" s="117"/>
      <c r="E39" s="118"/>
      <c r="F39" s="114"/>
      <c r="G39" s="115"/>
      <c r="H39" s="33" t="s">
        <v>48</v>
      </c>
      <c r="I39" s="33"/>
      <c r="J39" s="34"/>
      <c r="K39" s="114"/>
      <c r="L39" s="115"/>
      <c r="M39" s="33" t="s">
        <v>48</v>
      </c>
      <c r="N39" s="33"/>
      <c r="O39" s="34"/>
      <c r="P39" s="35"/>
      <c r="Q39" s="4"/>
      <c r="R39" s="4"/>
      <c r="S39" s="4"/>
      <c r="T39" s="36"/>
    </row>
    <row r="40" spans="1:22" x14ac:dyDescent="0.2">
      <c r="A40" s="140" t="s">
        <v>49</v>
      </c>
      <c r="B40" s="141"/>
      <c r="C40" s="141"/>
      <c r="D40" s="141"/>
      <c r="E40" s="142"/>
      <c r="F40" s="127"/>
      <c r="G40" s="128"/>
      <c r="H40" s="4" t="s">
        <v>40</v>
      </c>
      <c r="I40" s="4"/>
      <c r="J40" s="36"/>
      <c r="K40" s="127"/>
      <c r="L40" s="128"/>
      <c r="M40" s="4" t="s">
        <v>40</v>
      </c>
      <c r="N40" s="4"/>
      <c r="O40" s="36"/>
      <c r="P40" s="35"/>
      <c r="Q40" s="4"/>
      <c r="R40" s="4"/>
      <c r="S40" s="4"/>
      <c r="T40" s="36"/>
    </row>
    <row r="41" spans="1:22" x14ac:dyDescent="0.2">
      <c r="A41" s="123" t="s">
        <v>50</v>
      </c>
      <c r="B41" s="124"/>
      <c r="C41" s="124"/>
      <c r="D41" s="124"/>
      <c r="E41" s="143"/>
      <c r="F41" s="123"/>
      <c r="G41" s="124"/>
      <c r="H41" s="23"/>
      <c r="I41" s="23"/>
      <c r="J41" s="37"/>
      <c r="K41" s="123"/>
      <c r="L41" s="124"/>
      <c r="M41" s="23"/>
      <c r="N41" s="23"/>
      <c r="O41" s="37"/>
      <c r="P41" s="35"/>
      <c r="Q41" s="4"/>
      <c r="R41" s="4"/>
      <c r="S41" s="4"/>
      <c r="T41" s="36"/>
    </row>
    <row r="42" spans="1:22" x14ac:dyDescent="0.2">
      <c r="A42" s="140" t="s">
        <v>41</v>
      </c>
      <c r="B42" s="141"/>
      <c r="C42" s="141"/>
      <c r="D42" s="141"/>
      <c r="E42" s="142"/>
      <c r="F42" s="125"/>
      <c r="G42" s="126"/>
      <c r="H42" s="4" t="s">
        <v>40</v>
      </c>
      <c r="I42" s="4"/>
      <c r="J42" s="36"/>
      <c r="K42" s="125"/>
      <c r="L42" s="126"/>
      <c r="M42" s="4" t="s">
        <v>40</v>
      </c>
      <c r="N42" s="4"/>
      <c r="O42" s="36"/>
      <c r="P42" s="35"/>
      <c r="Q42" s="4"/>
      <c r="R42" s="4"/>
      <c r="S42" s="4"/>
      <c r="T42" s="36"/>
    </row>
    <row r="43" spans="1:22" x14ac:dyDescent="0.2">
      <c r="A43" s="123" t="s">
        <v>42</v>
      </c>
      <c r="B43" s="124"/>
      <c r="C43" s="124"/>
      <c r="D43" s="124"/>
      <c r="E43" s="143"/>
      <c r="F43" s="123"/>
      <c r="G43" s="124"/>
      <c r="H43" s="23"/>
      <c r="I43" s="23"/>
      <c r="J43" s="37"/>
      <c r="K43" s="123"/>
      <c r="L43" s="124"/>
      <c r="M43" s="23"/>
      <c r="N43" s="23"/>
      <c r="O43" s="37"/>
      <c r="P43" s="35"/>
      <c r="Q43" s="4"/>
      <c r="R43" s="4"/>
      <c r="S43" s="4"/>
      <c r="T43" s="36"/>
    </row>
    <row r="44" spans="1:22" ht="15.75" x14ac:dyDescent="0.3">
      <c r="A44" s="140" t="s">
        <v>84</v>
      </c>
      <c r="B44" s="141"/>
      <c r="C44" s="141"/>
      <c r="D44" s="141"/>
      <c r="E44" s="142"/>
      <c r="F44" s="121" t="str">
        <f>IF(F38=0," ",F38/SUM(F31:G34))</f>
        <v xml:space="preserve"> </v>
      </c>
      <c r="G44" s="122"/>
      <c r="H44" s="4" t="s">
        <v>43</v>
      </c>
      <c r="I44" s="4"/>
      <c r="J44" s="36"/>
      <c r="K44" s="121" t="str">
        <f>IF(K38=0," ",K38/SUM(F31:G34))</f>
        <v xml:space="preserve"> </v>
      </c>
      <c r="L44" s="122"/>
      <c r="M44" s="4" t="s">
        <v>43</v>
      </c>
      <c r="N44" s="4"/>
      <c r="O44" s="36"/>
      <c r="P44" s="121" t="str">
        <f>IF(F38=0," ",(F44+K44)/2)</f>
        <v xml:space="preserve"> </v>
      </c>
      <c r="Q44" s="122"/>
      <c r="R44" s="38" t="s">
        <v>43</v>
      </c>
      <c r="S44" s="39"/>
      <c r="T44" s="40"/>
    </row>
    <row r="45" spans="1:22" ht="15.75" x14ac:dyDescent="0.3">
      <c r="A45" s="123" t="s">
        <v>85</v>
      </c>
      <c r="B45" s="124"/>
      <c r="C45" s="124"/>
      <c r="D45" s="124"/>
      <c r="E45" s="143"/>
      <c r="F45" s="123"/>
      <c r="G45" s="124"/>
      <c r="H45" s="23"/>
      <c r="I45" s="23"/>
      <c r="J45" s="37"/>
      <c r="K45" s="123"/>
      <c r="L45" s="124"/>
      <c r="M45" s="23"/>
      <c r="N45" s="23"/>
      <c r="O45" s="37"/>
      <c r="P45" s="41"/>
      <c r="Q45" s="23"/>
      <c r="R45" s="42"/>
      <c r="S45" s="23"/>
      <c r="T45" s="37"/>
    </row>
    <row r="46" spans="1:22" x14ac:dyDescent="0.2">
      <c r="A46" s="116" t="s">
        <v>54</v>
      </c>
      <c r="B46" s="117"/>
      <c r="C46" s="117"/>
      <c r="D46" s="117"/>
      <c r="E46" s="118"/>
      <c r="F46" s="41" t="s">
        <v>44</v>
      </c>
      <c r="G46" s="43"/>
      <c r="H46" s="23" t="s">
        <v>45</v>
      </c>
      <c r="I46" s="23"/>
      <c r="J46" s="37"/>
      <c r="K46" s="41" t="s">
        <v>44</v>
      </c>
      <c r="L46" s="43"/>
      <c r="M46" s="23" t="s">
        <v>45</v>
      </c>
      <c r="N46" s="23"/>
      <c r="O46" s="37"/>
      <c r="P46" s="41" t="s">
        <v>44</v>
      </c>
      <c r="Q46" s="43"/>
      <c r="R46" s="23" t="s">
        <v>45</v>
      </c>
      <c r="S46" s="23"/>
      <c r="T46" s="37"/>
    </row>
    <row r="48" spans="1:22" ht="27.75" customHeight="1" x14ac:dyDescent="0.2">
      <c r="A48" s="81" t="s">
        <v>12</v>
      </c>
      <c r="B48" s="82"/>
      <c r="C48" s="82"/>
      <c r="D48" s="82"/>
      <c r="E48" s="82"/>
      <c r="F48" s="137" t="s">
        <v>147</v>
      </c>
      <c r="G48" s="137"/>
      <c r="H48" s="137"/>
      <c r="I48" s="137"/>
      <c r="J48" s="137"/>
      <c r="K48" s="137"/>
      <c r="L48" s="137"/>
      <c r="M48" s="137"/>
      <c r="N48" s="137"/>
      <c r="O48" s="137"/>
      <c r="P48" s="137"/>
      <c r="Q48" s="137"/>
      <c r="R48" s="137"/>
      <c r="S48" s="137"/>
      <c r="T48" s="137"/>
    </row>
    <row r="49" spans="1:20" ht="14.25" customHeight="1" x14ac:dyDescent="0.2">
      <c r="A49" s="83"/>
      <c r="B49" s="83"/>
      <c r="C49" s="83"/>
      <c r="D49" s="83"/>
      <c r="E49" s="83"/>
      <c r="F49" s="138" t="s">
        <v>148</v>
      </c>
      <c r="G49" s="138"/>
      <c r="H49" s="138"/>
      <c r="I49" s="138"/>
      <c r="J49" s="138"/>
      <c r="K49" s="138"/>
      <c r="L49" s="138"/>
      <c r="M49" s="138"/>
      <c r="N49" s="138"/>
      <c r="O49" s="138"/>
      <c r="P49" s="138"/>
      <c r="Q49" s="138"/>
      <c r="R49" s="138"/>
      <c r="S49" s="138"/>
      <c r="T49" s="138"/>
    </row>
    <row r="50" spans="1:20" x14ac:dyDescent="0.2">
      <c r="A50" s="139" t="s">
        <v>74</v>
      </c>
      <c r="B50" s="139"/>
      <c r="C50" s="139"/>
      <c r="D50" s="139"/>
      <c r="E50" s="139"/>
      <c r="F50" s="139"/>
      <c r="G50" s="139"/>
      <c r="H50" s="139"/>
      <c r="I50" s="139"/>
      <c r="J50" s="139"/>
      <c r="K50" s="139"/>
      <c r="L50" s="139"/>
      <c r="M50" s="139"/>
      <c r="N50" s="139"/>
      <c r="O50" s="139"/>
      <c r="P50" s="139"/>
      <c r="Q50" s="139"/>
      <c r="R50" s="139"/>
      <c r="S50" s="139"/>
      <c r="T50" s="139"/>
    </row>
    <row r="52" spans="1:20" ht="27.75" x14ac:dyDescent="0.35">
      <c r="A52" s="2" t="s">
        <v>57</v>
      </c>
      <c r="B52" s="4"/>
      <c r="C52" s="4"/>
      <c r="T52" s="29" t="s">
        <v>6</v>
      </c>
    </row>
    <row r="53" spans="1:20" x14ac:dyDescent="0.2">
      <c r="A53" s="4"/>
      <c r="B53" s="4"/>
      <c r="C53" s="4"/>
    </row>
    <row r="54" spans="1:20" ht="15" customHeight="1" x14ac:dyDescent="0.2">
      <c r="A54" s="136" t="s">
        <v>17</v>
      </c>
      <c r="B54" s="136"/>
      <c r="C54" s="136"/>
      <c r="D54" s="136"/>
      <c r="E54" s="136"/>
      <c r="F54" s="136"/>
      <c r="G54" s="136"/>
      <c r="H54" s="136"/>
      <c r="I54" s="136"/>
      <c r="J54" s="136"/>
      <c r="K54" s="136" t="s">
        <v>18</v>
      </c>
      <c r="L54" s="136"/>
      <c r="M54" s="136"/>
      <c r="N54" s="136"/>
      <c r="O54" s="136"/>
      <c r="P54" s="136"/>
      <c r="Q54" s="136"/>
      <c r="R54" s="136"/>
      <c r="S54" s="136"/>
      <c r="T54" s="136"/>
    </row>
    <row r="55" spans="1:20" ht="33.75" customHeight="1" x14ac:dyDescent="0.2">
      <c r="A55" s="135" t="s">
        <v>19</v>
      </c>
      <c r="B55" s="135"/>
      <c r="C55" s="135"/>
      <c r="D55" s="135"/>
      <c r="E55" s="135"/>
      <c r="F55" s="135" t="s">
        <v>144</v>
      </c>
      <c r="G55" s="135"/>
      <c r="H55" s="135"/>
      <c r="I55" s="135"/>
      <c r="J55" s="135"/>
      <c r="K55" s="135" t="s">
        <v>19</v>
      </c>
      <c r="L55" s="135"/>
      <c r="M55" s="135"/>
      <c r="N55" s="135"/>
      <c r="O55" s="135"/>
      <c r="P55" s="135" t="s">
        <v>145</v>
      </c>
      <c r="Q55" s="135"/>
      <c r="R55" s="135"/>
      <c r="S55" s="135"/>
      <c r="T55" s="135"/>
    </row>
    <row r="56" spans="1:20" x14ac:dyDescent="0.2">
      <c r="A56" s="120"/>
      <c r="B56" s="120"/>
      <c r="C56" s="120"/>
      <c r="D56" s="120"/>
      <c r="E56" s="120"/>
      <c r="F56" s="120"/>
      <c r="G56" s="120"/>
      <c r="H56" s="120"/>
      <c r="I56" s="120"/>
      <c r="J56" s="120"/>
      <c r="K56" s="120"/>
      <c r="L56" s="120"/>
      <c r="M56" s="120"/>
      <c r="N56" s="120"/>
      <c r="O56" s="120"/>
      <c r="P56" s="120"/>
      <c r="Q56" s="120"/>
      <c r="R56" s="120"/>
      <c r="S56" s="120"/>
      <c r="T56" s="120"/>
    </row>
    <row r="57" spans="1:20" x14ac:dyDescent="0.2">
      <c r="A57" s="120"/>
      <c r="B57" s="120"/>
      <c r="C57" s="120"/>
      <c r="D57" s="120"/>
      <c r="E57" s="120"/>
      <c r="F57" s="120"/>
      <c r="G57" s="120"/>
      <c r="H57" s="120"/>
      <c r="I57" s="120"/>
      <c r="J57" s="120"/>
      <c r="K57" s="120"/>
      <c r="L57" s="120"/>
      <c r="M57" s="120"/>
      <c r="N57" s="120"/>
      <c r="O57" s="120"/>
      <c r="P57" s="120"/>
      <c r="Q57" s="120"/>
      <c r="R57" s="120"/>
      <c r="S57" s="120"/>
      <c r="T57" s="120"/>
    </row>
    <row r="58" spans="1:20" x14ac:dyDescent="0.2">
      <c r="A58" s="120"/>
      <c r="B58" s="120"/>
      <c r="C58" s="120"/>
      <c r="D58" s="120"/>
      <c r="E58" s="120"/>
      <c r="F58" s="120"/>
      <c r="G58" s="120"/>
      <c r="H58" s="120"/>
      <c r="I58" s="120"/>
      <c r="J58" s="120"/>
      <c r="K58" s="120"/>
      <c r="L58" s="120"/>
      <c r="M58" s="120"/>
      <c r="N58" s="120"/>
      <c r="O58" s="120"/>
      <c r="P58" s="120"/>
      <c r="Q58" s="120"/>
      <c r="R58" s="120"/>
      <c r="S58" s="120"/>
      <c r="T58" s="120"/>
    </row>
    <row r="59" spans="1:20" x14ac:dyDescent="0.2">
      <c r="A59" s="120"/>
      <c r="B59" s="120"/>
      <c r="C59" s="120"/>
      <c r="D59" s="120"/>
      <c r="E59" s="120"/>
      <c r="F59" s="120"/>
      <c r="G59" s="120"/>
      <c r="H59" s="120"/>
      <c r="I59" s="120"/>
      <c r="J59" s="120"/>
      <c r="K59" s="120"/>
      <c r="L59" s="120"/>
      <c r="M59" s="120"/>
      <c r="N59" s="120"/>
      <c r="O59" s="120"/>
      <c r="P59" s="120"/>
      <c r="Q59" s="120"/>
      <c r="R59" s="120"/>
      <c r="S59" s="120"/>
      <c r="T59" s="120"/>
    </row>
    <row r="60" spans="1:20" x14ac:dyDescent="0.2">
      <c r="A60" s="120"/>
      <c r="B60" s="120"/>
      <c r="C60" s="120"/>
      <c r="D60" s="120"/>
      <c r="E60" s="120"/>
      <c r="F60" s="120"/>
      <c r="G60" s="120"/>
      <c r="H60" s="120"/>
      <c r="I60" s="120"/>
      <c r="J60" s="120"/>
      <c r="K60" s="120"/>
      <c r="L60" s="120"/>
      <c r="M60" s="120"/>
      <c r="N60" s="120"/>
      <c r="O60" s="120"/>
      <c r="P60" s="120"/>
      <c r="Q60" s="120"/>
      <c r="R60" s="120"/>
      <c r="S60" s="120"/>
      <c r="T60" s="120"/>
    </row>
    <row r="61" spans="1:20" x14ac:dyDescent="0.2">
      <c r="A61" s="120"/>
      <c r="B61" s="120"/>
      <c r="C61" s="120"/>
      <c r="D61" s="120"/>
      <c r="E61" s="120"/>
      <c r="F61" s="120"/>
      <c r="G61" s="120"/>
      <c r="H61" s="120"/>
      <c r="I61" s="120"/>
      <c r="J61" s="120"/>
      <c r="K61" s="120"/>
      <c r="L61" s="120"/>
      <c r="M61" s="120"/>
      <c r="N61" s="120"/>
      <c r="O61" s="120"/>
      <c r="P61" s="120"/>
      <c r="Q61" s="120"/>
      <c r="R61" s="120"/>
      <c r="S61" s="120"/>
      <c r="T61" s="120"/>
    </row>
    <row r="62" spans="1:20" x14ac:dyDescent="0.2">
      <c r="A62" s="120"/>
      <c r="B62" s="120"/>
      <c r="C62" s="120"/>
      <c r="D62" s="120"/>
      <c r="E62" s="120"/>
      <c r="F62" s="120"/>
      <c r="G62" s="120"/>
      <c r="H62" s="120"/>
      <c r="I62" s="120"/>
      <c r="J62" s="120"/>
      <c r="K62" s="120"/>
      <c r="L62" s="120"/>
      <c r="M62" s="120"/>
      <c r="N62" s="120"/>
      <c r="O62" s="120"/>
      <c r="P62" s="120"/>
      <c r="Q62" s="120"/>
      <c r="R62" s="120"/>
      <c r="S62" s="120"/>
      <c r="T62" s="120"/>
    </row>
    <row r="63" spans="1:20" x14ac:dyDescent="0.2">
      <c r="A63" s="120"/>
      <c r="B63" s="120"/>
      <c r="C63" s="120"/>
      <c r="D63" s="120"/>
      <c r="E63" s="120"/>
      <c r="F63" s="120"/>
      <c r="G63" s="120"/>
      <c r="H63" s="120"/>
      <c r="I63" s="120"/>
      <c r="J63" s="120"/>
      <c r="K63" s="120"/>
      <c r="L63" s="120"/>
      <c r="M63" s="120"/>
      <c r="N63" s="120"/>
      <c r="O63" s="120"/>
      <c r="P63" s="120"/>
      <c r="Q63" s="120"/>
      <c r="R63" s="120"/>
      <c r="S63" s="120"/>
      <c r="T63" s="120"/>
    </row>
    <row r="64" spans="1:20" x14ac:dyDescent="0.2">
      <c r="A64" s="120"/>
      <c r="B64" s="120"/>
      <c r="C64" s="120"/>
      <c r="D64" s="120"/>
      <c r="E64" s="120"/>
      <c r="F64" s="120"/>
      <c r="G64" s="120"/>
      <c r="H64" s="120"/>
      <c r="I64" s="120"/>
      <c r="J64" s="120"/>
      <c r="K64" s="120"/>
      <c r="L64" s="120"/>
      <c r="M64" s="120"/>
      <c r="N64" s="120"/>
      <c r="O64" s="120"/>
      <c r="P64" s="120"/>
      <c r="Q64" s="120"/>
      <c r="R64" s="120"/>
      <c r="S64" s="120"/>
      <c r="T64" s="120"/>
    </row>
    <row r="65" spans="1:20" x14ac:dyDescent="0.2">
      <c r="A65" s="120"/>
      <c r="B65" s="120"/>
      <c r="C65" s="120"/>
      <c r="D65" s="120"/>
      <c r="E65" s="120"/>
      <c r="F65" s="120"/>
      <c r="G65" s="120"/>
      <c r="H65" s="120"/>
      <c r="I65" s="120"/>
      <c r="J65" s="120"/>
      <c r="K65" s="120"/>
      <c r="L65" s="120"/>
      <c r="M65" s="120"/>
      <c r="N65" s="120"/>
      <c r="O65" s="120"/>
      <c r="P65" s="120"/>
      <c r="Q65" s="120"/>
      <c r="R65" s="120"/>
      <c r="S65" s="120"/>
      <c r="T65" s="120"/>
    </row>
    <row r="66" spans="1:20" ht="17.25" x14ac:dyDescent="0.25">
      <c r="A66" s="134" t="s">
        <v>25</v>
      </c>
      <c r="B66" s="134"/>
      <c r="C66" s="134"/>
      <c r="D66" s="134"/>
      <c r="E66" s="134"/>
      <c r="F66" s="132" t="str">
        <f>IF(A56=0," ",(RSQ(A56:A65,F56:F65)))</f>
        <v xml:space="preserve"> </v>
      </c>
      <c r="G66" s="132"/>
      <c r="H66" s="132"/>
      <c r="I66" s="132"/>
      <c r="J66" s="132"/>
      <c r="K66" s="133"/>
      <c r="L66" s="133"/>
      <c r="M66" s="133"/>
      <c r="N66" s="133"/>
      <c r="O66" s="133"/>
      <c r="P66" s="132" t="str">
        <f>IF(K56=0," ",(RSQ(K56:K65,P56:P65)))</f>
        <v xml:space="preserve"> </v>
      </c>
      <c r="Q66" s="132"/>
      <c r="R66" s="132"/>
      <c r="S66" s="132"/>
      <c r="T66" s="132"/>
    </row>
    <row r="67" spans="1:20" x14ac:dyDescent="0.2">
      <c r="A67" s="4"/>
      <c r="B67" s="4"/>
      <c r="C67" s="4"/>
    </row>
  </sheetData>
  <sheetProtection algorithmName="SHA-512" hashValue="BJzg0P+TqcBKFJ6lWx6CSW4CPFxsXSACI9GQISMa5io/WbRihjm/9KAmTYfYcroWi4CxExTMyKtBZ5QhIByLeA==" saltValue="A/tLFa5JmeOIcNdnGSqnZQ==" spinCount="100000" sheet="1" objects="1" scenarios="1"/>
  <mergeCells count="125">
    <mergeCell ref="G11:T11"/>
    <mergeCell ref="G12:T12"/>
    <mergeCell ref="A66:E66"/>
    <mergeCell ref="F66:J66"/>
    <mergeCell ref="K66:O66"/>
    <mergeCell ref="P66:T66"/>
    <mergeCell ref="A64:E64"/>
    <mergeCell ref="F64:J64"/>
    <mergeCell ref="K64:O64"/>
    <mergeCell ref="P64:T64"/>
    <mergeCell ref="A65:E65"/>
    <mergeCell ref="F65:J65"/>
    <mergeCell ref="K65:O65"/>
    <mergeCell ref="P65:T65"/>
    <mergeCell ref="A62:E62"/>
    <mergeCell ref="F62:J62"/>
    <mergeCell ref="K62:O62"/>
    <mergeCell ref="P62:T62"/>
    <mergeCell ref="A63:E63"/>
    <mergeCell ref="F63:J63"/>
    <mergeCell ref="K63:O63"/>
    <mergeCell ref="P63:T63"/>
    <mergeCell ref="A60:E60"/>
    <mergeCell ref="F60:J60"/>
    <mergeCell ref="K60:O60"/>
    <mergeCell ref="P60:T60"/>
    <mergeCell ref="A61:E61"/>
    <mergeCell ref="F61:J61"/>
    <mergeCell ref="K61:O61"/>
    <mergeCell ref="P61:T61"/>
    <mergeCell ref="A58:E58"/>
    <mergeCell ref="F58:J58"/>
    <mergeCell ref="K58:O58"/>
    <mergeCell ref="P58:T58"/>
    <mergeCell ref="A59:E59"/>
    <mergeCell ref="F59:J59"/>
    <mergeCell ref="K59:O59"/>
    <mergeCell ref="P59:T59"/>
    <mergeCell ref="A56:E56"/>
    <mergeCell ref="F56:J56"/>
    <mergeCell ref="K56:O56"/>
    <mergeCell ref="P56:T56"/>
    <mergeCell ref="A57:E57"/>
    <mergeCell ref="F57:J57"/>
    <mergeCell ref="K57:O57"/>
    <mergeCell ref="P57:T57"/>
    <mergeCell ref="A46:E46"/>
    <mergeCell ref="F48:T48"/>
    <mergeCell ref="A54:J54"/>
    <mergeCell ref="K54:T54"/>
    <mergeCell ref="A55:E55"/>
    <mergeCell ref="F55:J55"/>
    <mergeCell ref="K55:O55"/>
    <mergeCell ref="P55:T55"/>
    <mergeCell ref="F49:T49"/>
    <mergeCell ref="A44:E44"/>
    <mergeCell ref="F44:G44"/>
    <mergeCell ref="K44:L44"/>
    <mergeCell ref="P44:Q44"/>
    <mergeCell ref="A45:E45"/>
    <mergeCell ref="F45:G45"/>
    <mergeCell ref="K45:L45"/>
    <mergeCell ref="A50:T50"/>
    <mergeCell ref="A42:E42"/>
    <mergeCell ref="F42:G42"/>
    <mergeCell ref="K42:L42"/>
    <mergeCell ref="A43:E43"/>
    <mergeCell ref="F43:G43"/>
    <mergeCell ref="K43:L43"/>
    <mergeCell ref="A40:E40"/>
    <mergeCell ref="F40:G40"/>
    <mergeCell ref="K40:L40"/>
    <mergeCell ref="A41:E41"/>
    <mergeCell ref="F41:G41"/>
    <mergeCell ref="K41:L41"/>
    <mergeCell ref="A38:E38"/>
    <mergeCell ref="F38:G38"/>
    <mergeCell ref="K38:L38"/>
    <mergeCell ref="A39:E39"/>
    <mergeCell ref="F39:G39"/>
    <mergeCell ref="K39:L39"/>
    <mergeCell ref="K34:O34"/>
    <mergeCell ref="P34:Q34"/>
    <mergeCell ref="A37:E37"/>
    <mergeCell ref="F37:J37"/>
    <mergeCell ref="K37:O37"/>
    <mergeCell ref="P37:T37"/>
    <mergeCell ref="A32:E32"/>
    <mergeCell ref="F32:G32"/>
    <mergeCell ref="K32:O32"/>
    <mergeCell ref="P32:Q32"/>
    <mergeCell ref="A35:E35"/>
    <mergeCell ref="F35:G35"/>
    <mergeCell ref="K33:O33"/>
    <mergeCell ref="P33:Q33"/>
    <mergeCell ref="A33:E33"/>
    <mergeCell ref="F33:G33"/>
    <mergeCell ref="A34:E34"/>
    <mergeCell ref="F34:G34"/>
    <mergeCell ref="K35:O35"/>
    <mergeCell ref="P35:Q35"/>
    <mergeCell ref="G26:T26"/>
    <mergeCell ref="A30:E30"/>
    <mergeCell ref="F30:J30"/>
    <mergeCell ref="A31:E31"/>
    <mergeCell ref="F31:G31"/>
    <mergeCell ref="K31:O31"/>
    <mergeCell ref="P31:Q31"/>
    <mergeCell ref="F1:T1"/>
    <mergeCell ref="G15:T15"/>
    <mergeCell ref="G20:T20"/>
    <mergeCell ref="G21:T21"/>
    <mergeCell ref="G22:T22"/>
    <mergeCell ref="G23:T23"/>
    <mergeCell ref="G16:T16"/>
    <mergeCell ref="G17:T17"/>
    <mergeCell ref="G18:T18"/>
    <mergeCell ref="G19:T19"/>
    <mergeCell ref="G25:T25"/>
    <mergeCell ref="G14:T14"/>
    <mergeCell ref="G5:T5"/>
    <mergeCell ref="G6:T6"/>
    <mergeCell ref="G7:T7"/>
    <mergeCell ref="G9:T9"/>
    <mergeCell ref="G10:T10"/>
  </mergeCells>
  <pageMargins left="0.9055118110236221" right="0.47244094488188981" top="1.3779527559055118" bottom="0.78740157480314965" header="0.31496062992125984" footer="0.31496062992125984"/>
  <pageSetup paperSize="9" orientation="portrait" r:id="rId1"/>
  <headerFooter>
    <oddHeader xml:space="preserve">&amp;L&amp;G&amp;R&amp;12Formulaire justificatif pour les mesures de l'étanchéité à l'air
Version MZ 2024.4
</oddHeader>
    <oddFooter>&amp;R Seite &amp;P</oddFoot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59999389629810485"/>
  </sheetPr>
  <dimension ref="A1:V67"/>
  <sheetViews>
    <sheetView view="pageLayout" zoomScaleNormal="100" workbookViewId="0">
      <selection activeCell="G6" sqref="G6:T6"/>
    </sheetView>
  </sheetViews>
  <sheetFormatPr baseColWidth="10" defaultColWidth="11.42578125" defaultRowHeight="14.25" x14ac:dyDescent="0.2"/>
  <cols>
    <col min="1" max="4" width="4.28515625" style="1" customWidth="1"/>
    <col min="5" max="5" width="4.7109375" style="1" customWidth="1"/>
    <col min="6" max="20" width="4.28515625" style="1" customWidth="1"/>
    <col min="21" max="22" width="11.42578125" style="1" hidden="1" customWidth="1"/>
    <col min="23" max="25" width="11.42578125" style="1" customWidth="1"/>
    <col min="26" max="16384" width="11.42578125" style="1"/>
  </cols>
  <sheetData>
    <row r="1" spans="1:20" x14ac:dyDescent="0.2">
      <c r="A1" s="1" t="s">
        <v>186</v>
      </c>
      <c r="F1" s="87"/>
      <c r="G1" s="87"/>
      <c r="H1" s="87"/>
      <c r="I1" s="87"/>
      <c r="J1" s="87"/>
      <c r="K1" s="87"/>
      <c r="L1" s="87"/>
      <c r="M1" s="87"/>
      <c r="N1" s="87"/>
      <c r="O1" s="87"/>
      <c r="P1" s="87"/>
      <c r="Q1" s="87"/>
      <c r="R1" s="87"/>
      <c r="S1" s="87"/>
      <c r="T1" s="87"/>
    </row>
    <row r="2" spans="1:20" ht="7.5" customHeight="1" x14ac:dyDescent="0.2"/>
    <row r="3" spans="1:20" ht="15.75" x14ac:dyDescent="0.25">
      <c r="A3" s="5" t="s">
        <v>183</v>
      </c>
    </row>
    <row r="4" spans="1:20" ht="7.5" customHeight="1" x14ac:dyDescent="0.2"/>
    <row r="5" spans="1:20" x14ac:dyDescent="0.2">
      <c r="A5" s="4" t="s">
        <v>171</v>
      </c>
      <c r="B5" s="4"/>
      <c r="C5" s="4"/>
      <c r="D5" s="4"/>
      <c r="E5" s="4"/>
      <c r="F5" s="69"/>
      <c r="G5" s="107" t="s">
        <v>26</v>
      </c>
      <c r="H5" s="107"/>
      <c r="I5" s="107"/>
      <c r="J5" s="107"/>
      <c r="K5" s="107"/>
      <c r="L5" s="107"/>
      <c r="M5" s="107"/>
      <c r="N5" s="107"/>
      <c r="O5" s="107"/>
      <c r="P5" s="107"/>
      <c r="Q5" s="107"/>
      <c r="R5" s="107"/>
      <c r="S5" s="107"/>
      <c r="T5" s="107"/>
    </row>
    <row r="6" spans="1:20" x14ac:dyDescent="0.2">
      <c r="A6" s="4"/>
      <c r="B6" s="4"/>
      <c r="C6" s="4"/>
      <c r="D6" s="4"/>
      <c r="E6" s="4"/>
      <c r="F6" s="69"/>
      <c r="G6" s="107" t="s">
        <v>27</v>
      </c>
      <c r="H6" s="107"/>
      <c r="I6" s="107"/>
      <c r="J6" s="107"/>
      <c r="K6" s="107"/>
      <c r="L6" s="107"/>
      <c r="M6" s="107"/>
      <c r="N6" s="107"/>
      <c r="O6" s="107"/>
      <c r="P6" s="107"/>
      <c r="Q6" s="107"/>
      <c r="R6" s="107"/>
      <c r="S6" s="107"/>
      <c r="T6" s="107"/>
    </row>
    <row r="7" spans="1:20" x14ac:dyDescent="0.2">
      <c r="A7" s="4"/>
      <c r="B7" s="4"/>
      <c r="C7" s="4"/>
      <c r="D7" s="4"/>
      <c r="E7" s="4"/>
      <c r="F7" s="69"/>
      <c r="G7" s="107" t="s">
        <v>28</v>
      </c>
      <c r="H7" s="107"/>
      <c r="I7" s="107"/>
      <c r="J7" s="107"/>
      <c r="K7" s="107"/>
      <c r="L7" s="107"/>
      <c r="M7" s="107"/>
      <c r="N7" s="107"/>
      <c r="O7" s="107"/>
      <c r="P7" s="107"/>
      <c r="Q7" s="107"/>
      <c r="R7" s="107"/>
      <c r="S7" s="107"/>
      <c r="T7" s="107"/>
    </row>
    <row r="8" spans="1:20" ht="7.5" customHeight="1" x14ac:dyDescent="0.2">
      <c r="A8" s="4"/>
      <c r="B8" s="4"/>
      <c r="C8" s="4"/>
      <c r="D8" s="4"/>
      <c r="E8" s="4"/>
      <c r="F8" s="4"/>
      <c r="G8" s="4"/>
      <c r="H8" s="4"/>
      <c r="I8" s="4"/>
      <c r="J8" s="4"/>
      <c r="K8" s="4"/>
      <c r="L8" s="4"/>
      <c r="M8" s="4"/>
      <c r="N8" s="4"/>
      <c r="O8" s="4"/>
      <c r="P8" s="4"/>
      <c r="Q8" s="4"/>
      <c r="R8" s="4"/>
      <c r="S8" s="4"/>
      <c r="T8" s="4"/>
    </row>
    <row r="9" spans="1:20" x14ac:dyDescent="0.2">
      <c r="A9" s="4" t="s">
        <v>173</v>
      </c>
      <c r="B9" s="4"/>
      <c r="C9" s="4"/>
      <c r="D9" s="4"/>
      <c r="E9" s="4"/>
      <c r="F9" s="69"/>
      <c r="G9" s="107" t="s">
        <v>29</v>
      </c>
      <c r="H9" s="107"/>
      <c r="I9" s="107"/>
      <c r="J9" s="107"/>
      <c r="K9" s="107"/>
      <c r="L9" s="107"/>
      <c r="M9" s="107"/>
      <c r="N9" s="107"/>
      <c r="O9" s="107"/>
      <c r="P9" s="107"/>
      <c r="Q9" s="107"/>
      <c r="R9" s="107"/>
      <c r="S9" s="107"/>
      <c r="T9" s="107"/>
    </row>
    <row r="10" spans="1:20" x14ac:dyDescent="0.2">
      <c r="A10" s="4" t="s">
        <v>172</v>
      </c>
      <c r="B10" s="4"/>
      <c r="C10" s="4"/>
      <c r="D10" s="4"/>
      <c r="E10" s="4"/>
      <c r="F10" s="69"/>
      <c r="G10" s="107" t="s">
        <v>53</v>
      </c>
      <c r="H10" s="107"/>
      <c r="I10" s="107"/>
      <c r="J10" s="107"/>
      <c r="K10" s="107"/>
      <c r="L10" s="107"/>
      <c r="M10" s="107"/>
      <c r="N10" s="107"/>
      <c r="O10" s="107"/>
      <c r="P10" s="107"/>
      <c r="Q10" s="107"/>
      <c r="R10" s="107"/>
      <c r="S10" s="107"/>
      <c r="T10" s="107"/>
    </row>
    <row r="11" spans="1:20" x14ac:dyDescent="0.2">
      <c r="A11" s="4"/>
      <c r="B11" s="4"/>
      <c r="C11" s="4"/>
      <c r="D11" s="4"/>
      <c r="E11" s="4"/>
      <c r="F11" s="69"/>
      <c r="G11" s="107" t="s">
        <v>30</v>
      </c>
      <c r="H11" s="107"/>
      <c r="I11" s="107"/>
      <c r="J11" s="107"/>
      <c r="K11" s="107"/>
      <c r="L11" s="107"/>
      <c r="M11" s="107"/>
      <c r="N11" s="107"/>
      <c r="O11" s="107"/>
      <c r="P11" s="107"/>
      <c r="Q11" s="107"/>
      <c r="R11" s="107"/>
      <c r="S11" s="107"/>
      <c r="T11" s="107"/>
    </row>
    <row r="12" spans="1:20" x14ac:dyDescent="0.2">
      <c r="A12" s="4"/>
      <c r="B12" s="4"/>
      <c r="C12" s="4"/>
      <c r="D12" s="4"/>
      <c r="E12" s="4"/>
      <c r="F12" s="69"/>
      <c r="G12" s="107" t="s">
        <v>20</v>
      </c>
      <c r="H12" s="107"/>
      <c r="I12" s="107"/>
      <c r="J12" s="107"/>
      <c r="K12" s="107"/>
      <c r="L12" s="107"/>
      <c r="M12" s="107"/>
      <c r="N12" s="107"/>
      <c r="O12" s="107"/>
      <c r="P12" s="107"/>
      <c r="Q12" s="107"/>
      <c r="R12" s="107"/>
      <c r="S12" s="107"/>
      <c r="T12" s="107"/>
    </row>
    <row r="13" spans="1:20" ht="7.5" customHeight="1" x14ac:dyDescent="0.2">
      <c r="A13" s="4"/>
      <c r="B13" s="4"/>
      <c r="C13" s="4"/>
      <c r="D13" s="4"/>
      <c r="E13" s="4"/>
      <c r="F13" s="4"/>
      <c r="G13" s="4"/>
      <c r="H13" s="4"/>
      <c r="I13" s="4"/>
      <c r="J13" s="4"/>
      <c r="K13" s="4"/>
      <c r="L13" s="4"/>
      <c r="M13" s="4"/>
      <c r="N13" s="4"/>
      <c r="O13" s="4"/>
      <c r="P13" s="4"/>
      <c r="Q13" s="4"/>
      <c r="R13" s="4"/>
      <c r="S13" s="4"/>
      <c r="T13" s="4"/>
    </row>
    <row r="14" spans="1:20" x14ac:dyDescent="0.2">
      <c r="A14" s="4" t="s">
        <v>174</v>
      </c>
      <c r="B14" s="4"/>
      <c r="C14" s="4"/>
      <c r="D14" s="4"/>
      <c r="E14" s="4"/>
      <c r="F14" s="69"/>
      <c r="G14" s="107" t="s">
        <v>101</v>
      </c>
      <c r="H14" s="107"/>
      <c r="I14" s="107"/>
      <c r="J14" s="107"/>
      <c r="K14" s="107"/>
      <c r="L14" s="107"/>
      <c r="M14" s="107"/>
      <c r="N14" s="107"/>
      <c r="O14" s="107"/>
      <c r="P14" s="107"/>
      <c r="Q14" s="107"/>
      <c r="R14" s="107"/>
      <c r="S14" s="107"/>
      <c r="T14" s="107"/>
    </row>
    <row r="15" spans="1:20" ht="7.5" customHeight="1" x14ac:dyDescent="0.2">
      <c r="A15" s="4"/>
      <c r="B15" s="4"/>
      <c r="C15" s="4"/>
      <c r="D15" s="4"/>
      <c r="E15" s="4"/>
      <c r="F15" s="4"/>
      <c r="G15" s="107"/>
      <c r="H15" s="107"/>
      <c r="I15" s="107"/>
      <c r="J15" s="107"/>
      <c r="K15" s="107"/>
      <c r="L15" s="107"/>
      <c r="M15" s="107"/>
      <c r="N15" s="107"/>
      <c r="O15" s="107"/>
      <c r="P15" s="107"/>
      <c r="Q15" s="107"/>
      <c r="R15" s="107"/>
      <c r="S15" s="107"/>
      <c r="T15" s="107"/>
    </row>
    <row r="16" spans="1:20" x14ac:dyDescent="0.2">
      <c r="A16" s="4" t="s">
        <v>175</v>
      </c>
      <c r="B16" s="4"/>
      <c r="C16" s="4"/>
      <c r="D16" s="4"/>
      <c r="E16" s="4"/>
      <c r="F16" s="69"/>
      <c r="G16" s="107" t="s">
        <v>94</v>
      </c>
      <c r="H16" s="107"/>
      <c r="I16" s="107"/>
      <c r="J16" s="107"/>
      <c r="K16" s="107"/>
      <c r="L16" s="107"/>
      <c r="M16" s="107"/>
      <c r="N16" s="107"/>
      <c r="O16" s="107"/>
      <c r="P16" s="107"/>
      <c r="Q16" s="107"/>
      <c r="R16" s="107"/>
      <c r="S16" s="107"/>
      <c r="T16" s="107"/>
    </row>
    <row r="17" spans="1:22" x14ac:dyDescent="0.2">
      <c r="A17" s="4"/>
      <c r="B17" s="4"/>
      <c r="C17" s="4"/>
      <c r="D17" s="4"/>
      <c r="E17" s="4"/>
      <c r="F17" s="69"/>
      <c r="G17" s="107" t="s">
        <v>95</v>
      </c>
      <c r="H17" s="107"/>
      <c r="I17" s="107"/>
      <c r="J17" s="107"/>
      <c r="K17" s="107"/>
      <c r="L17" s="107"/>
      <c r="M17" s="107"/>
      <c r="N17" s="107"/>
      <c r="O17" s="107"/>
      <c r="P17" s="107"/>
      <c r="Q17" s="107"/>
      <c r="R17" s="107"/>
      <c r="S17" s="107"/>
      <c r="T17" s="107"/>
    </row>
    <row r="18" spans="1:22" x14ac:dyDescent="0.2">
      <c r="A18" s="4"/>
      <c r="B18" s="4"/>
      <c r="C18" s="4"/>
      <c r="D18" s="4"/>
      <c r="E18" s="4"/>
      <c r="F18" s="69"/>
      <c r="G18" s="107" t="s">
        <v>96</v>
      </c>
      <c r="H18" s="107"/>
      <c r="I18" s="107"/>
      <c r="J18" s="107"/>
      <c r="K18" s="107"/>
      <c r="L18" s="107"/>
      <c r="M18" s="107"/>
      <c r="N18" s="107"/>
      <c r="O18" s="107"/>
      <c r="P18" s="107"/>
      <c r="Q18" s="107"/>
      <c r="R18" s="107"/>
      <c r="S18" s="107"/>
      <c r="T18" s="107"/>
    </row>
    <row r="19" spans="1:22" x14ac:dyDescent="0.2">
      <c r="A19" s="4"/>
      <c r="B19" s="4"/>
      <c r="C19" s="4"/>
      <c r="D19" s="4"/>
      <c r="E19" s="4"/>
      <c r="F19" s="69"/>
      <c r="G19" s="107" t="s">
        <v>97</v>
      </c>
      <c r="H19" s="107"/>
      <c r="I19" s="107"/>
      <c r="J19" s="107"/>
      <c r="K19" s="107"/>
      <c r="L19" s="107"/>
      <c r="M19" s="107"/>
      <c r="N19" s="107"/>
      <c r="O19" s="107"/>
      <c r="P19" s="107"/>
      <c r="Q19" s="107"/>
      <c r="R19" s="107"/>
      <c r="S19" s="107"/>
      <c r="T19" s="107"/>
    </row>
    <row r="20" spans="1:22" x14ac:dyDescent="0.2">
      <c r="B20" s="4"/>
      <c r="C20" s="4"/>
      <c r="D20" s="4"/>
      <c r="E20" s="4"/>
      <c r="F20" s="69"/>
      <c r="G20" s="107" t="s">
        <v>98</v>
      </c>
      <c r="H20" s="107"/>
      <c r="I20" s="107"/>
      <c r="J20" s="107"/>
      <c r="K20" s="107"/>
      <c r="L20" s="107"/>
      <c r="M20" s="107"/>
      <c r="N20" s="107"/>
      <c r="O20" s="107"/>
      <c r="P20" s="107"/>
      <c r="Q20" s="107"/>
      <c r="R20" s="107"/>
      <c r="S20" s="107"/>
      <c r="T20" s="107"/>
    </row>
    <row r="21" spans="1:22" ht="7.5" customHeight="1" x14ac:dyDescent="0.2">
      <c r="B21" s="4"/>
      <c r="C21" s="4"/>
      <c r="D21" s="4"/>
      <c r="E21" s="4"/>
      <c r="F21" s="4"/>
      <c r="G21" s="107"/>
      <c r="H21" s="107"/>
      <c r="I21" s="107"/>
      <c r="J21" s="107"/>
      <c r="K21" s="107"/>
      <c r="L21" s="107"/>
      <c r="M21" s="107"/>
      <c r="N21" s="107"/>
      <c r="O21" s="107"/>
      <c r="P21" s="107"/>
      <c r="Q21" s="107"/>
      <c r="R21" s="107"/>
      <c r="S21" s="107"/>
      <c r="T21" s="107"/>
    </row>
    <row r="22" spans="1:22" ht="14.25" customHeight="1" x14ac:dyDescent="0.2">
      <c r="A22" s="4" t="s">
        <v>31</v>
      </c>
      <c r="B22" s="4"/>
      <c r="C22" s="4"/>
      <c r="D22" s="4"/>
      <c r="E22" s="4"/>
      <c r="F22" s="69"/>
      <c r="G22" s="108" t="s">
        <v>99</v>
      </c>
      <c r="H22" s="108"/>
      <c r="I22" s="108"/>
      <c r="J22" s="108"/>
      <c r="K22" s="108"/>
      <c r="L22" s="108"/>
      <c r="M22" s="108"/>
      <c r="N22" s="108"/>
      <c r="O22" s="108"/>
      <c r="P22" s="108"/>
      <c r="Q22" s="108"/>
      <c r="R22" s="108"/>
      <c r="S22" s="108"/>
      <c r="T22" s="108"/>
    </row>
    <row r="23" spans="1:22" ht="14.25" customHeight="1" x14ac:dyDescent="0.2">
      <c r="A23" s="4" t="s">
        <v>176</v>
      </c>
      <c r="B23" s="4"/>
      <c r="C23" s="4"/>
      <c r="D23" s="4"/>
      <c r="E23" s="4"/>
      <c r="F23" s="69"/>
      <c r="G23" s="108" t="s">
        <v>100</v>
      </c>
      <c r="H23" s="108"/>
      <c r="I23" s="108"/>
      <c r="J23" s="108"/>
      <c r="K23" s="108"/>
      <c r="L23" s="108"/>
      <c r="M23" s="108"/>
      <c r="N23" s="108"/>
      <c r="O23" s="108"/>
      <c r="P23" s="108"/>
      <c r="Q23" s="108"/>
      <c r="R23" s="108"/>
      <c r="S23" s="108"/>
      <c r="T23" s="108"/>
    </row>
    <row r="24" spans="1:22" ht="7.5" customHeight="1" x14ac:dyDescent="0.2">
      <c r="A24" s="4"/>
      <c r="B24" s="4"/>
      <c r="C24" s="4"/>
      <c r="D24" s="4"/>
      <c r="E24" s="4"/>
      <c r="F24" s="4"/>
      <c r="G24" s="4"/>
      <c r="H24" s="4"/>
      <c r="I24" s="4"/>
      <c r="J24" s="4"/>
      <c r="K24" s="4"/>
      <c r="L24" s="4"/>
      <c r="M24" s="4"/>
      <c r="N24" s="4"/>
      <c r="O24" s="4"/>
      <c r="P24" s="4"/>
      <c r="Q24" s="4"/>
      <c r="R24" s="4"/>
      <c r="S24" s="4"/>
      <c r="T24" s="4"/>
    </row>
    <row r="25" spans="1:22" x14ac:dyDescent="0.2">
      <c r="A25" s="4" t="s">
        <v>177</v>
      </c>
      <c r="B25" s="4"/>
      <c r="C25" s="4"/>
      <c r="D25" s="4"/>
      <c r="E25" s="4"/>
      <c r="F25" s="69"/>
      <c r="G25" s="107" t="s">
        <v>103</v>
      </c>
      <c r="H25" s="107"/>
      <c r="I25" s="107"/>
      <c r="J25" s="107"/>
      <c r="K25" s="107"/>
      <c r="L25" s="107"/>
      <c r="M25" s="107"/>
      <c r="N25" s="107"/>
      <c r="O25" s="107"/>
      <c r="P25" s="107"/>
      <c r="Q25" s="107"/>
      <c r="R25" s="107"/>
      <c r="S25" s="107"/>
      <c r="T25" s="107"/>
    </row>
    <row r="26" spans="1:22" x14ac:dyDescent="0.2">
      <c r="A26" s="4"/>
      <c r="B26" s="4"/>
      <c r="C26" s="4"/>
      <c r="D26" s="4"/>
      <c r="E26" s="4"/>
      <c r="F26" s="69"/>
      <c r="G26" s="107" t="s">
        <v>167</v>
      </c>
      <c r="H26" s="107"/>
      <c r="I26" s="107"/>
      <c r="J26" s="107"/>
      <c r="K26" s="107"/>
      <c r="L26" s="107"/>
      <c r="M26" s="107"/>
      <c r="N26" s="107"/>
      <c r="O26" s="107"/>
      <c r="P26" s="107"/>
      <c r="Q26" s="107"/>
      <c r="R26" s="107"/>
      <c r="S26" s="107"/>
      <c r="T26" s="107"/>
    </row>
    <row r="28" spans="1:22" ht="15" x14ac:dyDescent="0.25">
      <c r="A28" s="17" t="s">
        <v>8</v>
      </c>
    </row>
    <row r="29" spans="1:22" ht="9.75" customHeight="1" x14ac:dyDescent="0.25">
      <c r="A29" s="17"/>
    </row>
    <row r="30" spans="1:22" ht="18.600000000000001" customHeight="1" x14ac:dyDescent="0.2">
      <c r="A30" s="109" t="s">
        <v>32</v>
      </c>
      <c r="B30" s="109"/>
      <c r="C30" s="109"/>
      <c r="D30" s="109"/>
      <c r="E30" s="109"/>
      <c r="F30" s="110"/>
      <c r="G30" s="111"/>
      <c r="H30" s="111"/>
      <c r="I30" s="111"/>
      <c r="J30" s="112"/>
      <c r="K30" s="4"/>
      <c r="L30" s="4"/>
      <c r="M30" s="4"/>
      <c r="N30" s="4"/>
      <c r="O30" s="4"/>
      <c r="P30" s="4"/>
      <c r="Q30" s="4"/>
      <c r="R30" s="4"/>
      <c r="S30" s="4"/>
      <c r="T30" s="4"/>
    </row>
    <row r="31" spans="1:22" ht="27.75" customHeight="1" x14ac:dyDescent="0.2">
      <c r="A31" s="100" t="s">
        <v>149</v>
      </c>
      <c r="B31" s="113"/>
      <c r="C31" s="113"/>
      <c r="D31" s="113"/>
      <c r="E31" s="101"/>
      <c r="F31" s="114"/>
      <c r="G31" s="115"/>
      <c r="H31" s="33" t="s">
        <v>33</v>
      </c>
      <c r="I31" s="33"/>
      <c r="J31" s="34"/>
      <c r="K31" s="100" t="s">
        <v>55</v>
      </c>
      <c r="L31" s="113"/>
      <c r="M31" s="113"/>
      <c r="N31" s="113"/>
      <c r="O31" s="101"/>
      <c r="P31" s="114"/>
      <c r="Q31" s="115"/>
      <c r="R31" s="33" t="s">
        <v>34</v>
      </c>
      <c r="S31" s="33"/>
      <c r="T31" s="34"/>
      <c r="U31" s="1">
        <f>IF(Justificatif!$F$30="Minergie",V31,IF(Justificatif!$F$30="Minergie-P",V32,IF(Justificatif!$F$30="Minergie-A",V33,0)))</f>
        <v>0</v>
      </c>
      <c r="V31" s="1">
        <f>IF(Justificatif!$F$32="Nouvelle construction",(F31*1.2+F33*12+F34*6)/(F31+F33+F34),IF(Justificatif!$F$32="Rénovation",(F32*1.6+F33*12+F34*6)/SUM(F32:F34),IF(Justificatif!$F$32="Nouvelle construction / rénovation",(F31*0.8+F32*1.6+F33*12+F34*6)/SUM(F31:F34),0)))</f>
        <v>0</v>
      </c>
    </row>
    <row r="32" spans="1:22" ht="27.75" customHeight="1" x14ac:dyDescent="0.2">
      <c r="A32" s="100" t="s">
        <v>168</v>
      </c>
      <c r="B32" s="113"/>
      <c r="C32" s="113"/>
      <c r="D32" s="113"/>
      <c r="E32" s="101"/>
      <c r="F32" s="114"/>
      <c r="G32" s="115"/>
      <c r="H32" s="33" t="s">
        <v>33</v>
      </c>
      <c r="I32" s="33"/>
      <c r="J32" s="34"/>
      <c r="K32" s="100" t="s">
        <v>56</v>
      </c>
      <c r="L32" s="113"/>
      <c r="M32" s="113"/>
      <c r="N32" s="113"/>
      <c r="O32" s="101"/>
      <c r="P32" s="114"/>
      <c r="Q32" s="115"/>
      <c r="R32" s="33" t="s">
        <v>34</v>
      </c>
      <c r="S32" s="33"/>
      <c r="T32" s="34"/>
      <c r="V32" s="1">
        <f>IF(Justificatif!$F$32="Nouvelle construction",(F31*0.8+F33*12+F34*6)/(F31+F33+F34),IF(Justificatif!$F$32="Rénovation",(F32*1.6+F33*12+F34*6)/SUM(F32:F34),IF(Justificatif!$F$32="Nouvelle construction / rénovation",(F31*0.8+F32*1.6+F33*12+F34*6)/SUM(F31:F34),0)))</f>
        <v>0</v>
      </c>
    </row>
    <row r="33" spans="1:22" ht="14.25" customHeight="1" x14ac:dyDescent="0.2">
      <c r="A33" s="100" t="s">
        <v>169</v>
      </c>
      <c r="B33" s="113"/>
      <c r="C33" s="113"/>
      <c r="D33" s="113"/>
      <c r="E33" s="101"/>
      <c r="F33" s="114"/>
      <c r="G33" s="115"/>
      <c r="H33" s="33" t="s">
        <v>33</v>
      </c>
      <c r="I33" s="33"/>
      <c r="J33" s="34"/>
      <c r="K33" s="116" t="s">
        <v>35</v>
      </c>
      <c r="L33" s="117"/>
      <c r="M33" s="117"/>
      <c r="N33" s="117"/>
      <c r="O33" s="118"/>
      <c r="P33" s="114"/>
      <c r="Q33" s="115"/>
      <c r="R33" s="33" t="s">
        <v>36</v>
      </c>
      <c r="S33" s="33"/>
      <c r="T33" s="34"/>
      <c r="V33" s="1">
        <f>IF(Justificatif!$F$32="Nouvelle construction",(F31*0.8+F33*12+F34*6)/(F31+F33+F34),IF(Justificatif!$F$32="Rénovation",(F32*1.6+F33*12+F34*6)/SUM(F32:F34),IF(Justificatif!$F$32="Nouvelle construction / rénovation",(F31*0.8+F32*1.6+F33*12+F34*6)/SUM(F31:F34),0)))</f>
        <v>0</v>
      </c>
    </row>
    <row r="34" spans="1:22" ht="14.25" customHeight="1" x14ac:dyDescent="0.2">
      <c r="A34" s="100" t="s">
        <v>170</v>
      </c>
      <c r="B34" s="113"/>
      <c r="C34" s="113"/>
      <c r="D34" s="113"/>
      <c r="E34" s="101"/>
      <c r="F34" s="114"/>
      <c r="G34" s="115"/>
      <c r="H34" s="33" t="s">
        <v>33</v>
      </c>
      <c r="I34" s="33"/>
      <c r="J34" s="34"/>
      <c r="K34" s="116" t="s">
        <v>37</v>
      </c>
      <c r="L34" s="117"/>
      <c r="M34" s="117"/>
      <c r="N34" s="117"/>
      <c r="O34" s="118"/>
      <c r="P34" s="114"/>
      <c r="Q34" s="115"/>
      <c r="R34" s="33" t="s">
        <v>38</v>
      </c>
      <c r="S34" s="33"/>
      <c r="T34" s="34"/>
    </row>
    <row r="35" spans="1:22" ht="15.75" x14ac:dyDescent="0.3">
      <c r="A35" s="116" t="s">
        <v>216</v>
      </c>
      <c r="B35" s="117"/>
      <c r="C35" s="117"/>
      <c r="D35" s="117"/>
      <c r="E35" s="118"/>
      <c r="F35" s="105" t="str">
        <f>IF(F31=0," ",SUM(F31:G34))</f>
        <v xml:space="preserve"> </v>
      </c>
      <c r="G35" s="119"/>
      <c r="H35" s="33" t="s">
        <v>33</v>
      </c>
      <c r="I35" s="33"/>
      <c r="J35" s="34"/>
      <c r="K35" s="116" t="s">
        <v>83</v>
      </c>
      <c r="L35" s="117"/>
      <c r="M35" s="117"/>
      <c r="N35" s="117"/>
      <c r="O35" s="118"/>
      <c r="P35" s="114"/>
      <c r="Q35" s="115"/>
      <c r="R35" s="33" t="s">
        <v>215</v>
      </c>
      <c r="S35" s="33"/>
      <c r="T35" s="34"/>
    </row>
    <row r="36" spans="1:22" x14ac:dyDescent="0.2">
      <c r="K36" s="4"/>
      <c r="L36" s="4"/>
      <c r="M36" s="4"/>
      <c r="N36" s="4"/>
      <c r="O36" s="4"/>
      <c r="P36" s="4"/>
      <c r="Q36" s="4"/>
      <c r="R36" s="4"/>
      <c r="S36" s="4"/>
      <c r="T36" s="4"/>
    </row>
    <row r="37" spans="1:22" x14ac:dyDescent="0.2">
      <c r="A37" s="144"/>
      <c r="B37" s="145"/>
      <c r="C37" s="145"/>
      <c r="D37" s="145"/>
      <c r="E37" s="146"/>
      <c r="F37" s="129" t="s">
        <v>9</v>
      </c>
      <c r="G37" s="130"/>
      <c r="H37" s="130"/>
      <c r="I37" s="130"/>
      <c r="J37" s="131"/>
      <c r="K37" s="129" t="s">
        <v>10</v>
      </c>
      <c r="L37" s="130"/>
      <c r="M37" s="130"/>
      <c r="N37" s="130"/>
      <c r="O37" s="131"/>
      <c r="P37" s="129" t="s">
        <v>11</v>
      </c>
      <c r="Q37" s="130"/>
      <c r="R37" s="130"/>
      <c r="S37" s="130"/>
      <c r="T37" s="131"/>
    </row>
    <row r="38" spans="1:22" ht="15.75" x14ac:dyDescent="0.3">
      <c r="A38" s="116" t="s">
        <v>46</v>
      </c>
      <c r="B38" s="117"/>
      <c r="C38" s="117"/>
      <c r="D38" s="117"/>
      <c r="E38" s="118"/>
      <c r="F38" s="114"/>
      <c r="G38" s="115"/>
      <c r="H38" s="33" t="s">
        <v>39</v>
      </c>
      <c r="I38" s="33"/>
      <c r="J38" s="34"/>
      <c r="K38" s="114"/>
      <c r="L38" s="115"/>
      <c r="M38" s="33" t="s">
        <v>39</v>
      </c>
      <c r="N38" s="33"/>
      <c r="O38" s="34"/>
      <c r="P38" s="35"/>
      <c r="Q38" s="4"/>
      <c r="R38" s="4"/>
      <c r="S38" s="4"/>
      <c r="T38" s="36"/>
    </row>
    <row r="39" spans="1:22" ht="15.75" x14ac:dyDescent="0.3">
      <c r="A39" s="116" t="s">
        <v>47</v>
      </c>
      <c r="B39" s="117"/>
      <c r="C39" s="117"/>
      <c r="D39" s="117"/>
      <c r="E39" s="118"/>
      <c r="F39" s="114"/>
      <c r="G39" s="115"/>
      <c r="H39" s="33" t="s">
        <v>48</v>
      </c>
      <c r="I39" s="33"/>
      <c r="J39" s="34"/>
      <c r="K39" s="114"/>
      <c r="L39" s="115"/>
      <c r="M39" s="33" t="s">
        <v>48</v>
      </c>
      <c r="N39" s="33"/>
      <c r="O39" s="34"/>
      <c r="P39" s="35"/>
      <c r="Q39" s="4"/>
      <c r="R39" s="4"/>
      <c r="S39" s="4"/>
      <c r="T39" s="36"/>
    </row>
    <row r="40" spans="1:22" x14ac:dyDescent="0.2">
      <c r="A40" s="140" t="s">
        <v>49</v>
      </c>
      <c r="B40" s="141"/>
      <c r="C40" s="141"/>
      <c r="D40" s="141"/>
      <c r="E40" s="142"/>
      <c r="F40" s="127"/>
      <c r="G40" s="128"/>
      <c r="H40" s="4" t="s">
        <v>40</v>
      </c>
      <c r="I40" s="4"/>
      <c r="J40" s="36"/>
      <c r="K40" s="127"/>
      <c r="L40" s="128"/>
      <c r="M40" s="4" t="s">
        <v>40</v>
      </c>
      <c r="N40" s="4"/>
      <c r="O40" s="36"/>
      <c r="P40" s="35"/>
      <c r="Q40" s="4"/>
      <c r="R40" s="4"/>
      <c r="S40" s="4"/>
      <c r="T40" s="36"/>
    </row>
    <row r="41" spans="1:22" x14ac:dyDescent="0.2">
      <c r="A41" s="123" t="s">
        <v>50</v>
      </c>
      <c r="B41" s="124"/>
      <c r="C41" s="124"/>
      <c r="D41" s="124"/>
      <c r="E41" s="143"/>
      <c r="F41" s="123"/>
      <c r="G41" s="124"/>
      <c r="H41" s="23"/>
      <c r="I41" s="23"/>
      <c r="J41" s="37"/>
      <c r="K41" s="123"/>
      <c r="L41" s="124"/>
      <c r="M41" s="23"/>
      <c r="N41" s="23"/>
      <c r="O41" s="37"/>
      <c r="P41" s="35"/>
      <c r="Q41" s="4"/>
      <c r="R41" s="4"/>
      <c r="S41" s="4"/>
      <c r="T41" s="36"/>
    </row>
    <row r="42" spans="1:22" x14ac:dyDescent="0.2">
      <c r="A42" s="140" t="s">
        <v>41</v>
      </c>
      <c r="B42" s="141"/>
      <c r="C42" s="141"/>
      <c r="D42" s="141"/>
      <c r="E42" s="142"/>
      <c r="F42" s="125"/>
      <c r="G42" s="126"/>
      <c r="H42" s="4" t="s">
        <v>40</v>
      </c>
      <c r="I42" s="4"/>
      <c r="J42" s="36"/>
      <c r="K42" s="125"/>
      <c r="L42" s="126"/>
      <c r="M42" s="4" t="s">
        <v>40</v>
      </c>
      <c r="N42" s="4"/>
      <c r="O42" s="36"/>
      <c r="P42" s="35"/>
      <c r="Q42" s="4"/>
      <c r="R42" s="4"/>
      <c r="S42" s="4"/>
      <c r="T42" s="36"/>
    </row>
    <row r="43" spans="1:22" x14ac:dyDescent="0.2">
      <c r="A43" s="123" t="s">
        <v>42</v>
      </c>
      <c r="B43" s="124"/>
      <c r="C43" s="124"/>
      <c r="D43" s="124"/>
      <c r="E43" s="143"/>
      <c r="F43" s="123"/>
      <c r="G43" s="124"/>
      <c r="H43" s="23"/>
      <c r="I43" s="23"/>
      <c r="J43" s="37"/>
      <c r="K43" s="123"/>
      <c r="L43" s="124"/>
      <c r="M43" s="23"/>
      <c r="N43" s="23"/>
      <c r="O43" s="37"/>
      <c r="P43" s="35"/>
      <c r="Q43" s="4"/>
      <c r="R43" s="4"/>
      <c r="S43" s="4"/>
      <c r="T43" s="36"/>
    </row>
    <row r="44" spans="1:22" ht="15.75" x14ac:dyDescent="0.3">
      <c r="A44" s="140" t="s">
        <v>84</v>
      </c>
      <c r="B44" s="141"/>
      <c r="C44" s="141"/>
      <c r="D44" s="141"/>
      <c r="E44" s="142"/>
      <c r="F44" s="121" t="str">
        <f>IF(F38=0," ",F38/SUM(F31:G34))</f>
        <v xml:space="preserve"> </v>
      </c>
      <c r="G44" s="122"/>
      <c r="H44" s="4" t="s">
        <v>43</v>
      </c>
      <c r="I44" s="4"/>
      <c r="J44" s="36"/>
      <c r="K44" s="121" t="str">
        <f>IF(K38=0," ",K38/SUM(F31:G34))</f>
        <v xml:space="preserve"> </v>
      </c>
      <c r="L44" s="122"/>
      <c r="M44" s="4" t="s">
        <v>43</v>
      </c>
      <c r="N44" s="4"/>
      <c r="O44" s="36"/>
      <c r="P44" s="121" t="str">
        <f>IF(F38=0," ",(F44+K44)/2)</f>
        <v xml:space="preserve"> </v>
      </c>
      <c r="Q44" s="122"/>
      <c r="R44" s="38" t="s">
        <v>43</v>
      </c>
      <c r="S44" s="39"/>
      <c r="T44" s="40"/>
    </row>
    <row r="45" spans="1:22" ht="15.75" x14ac:dyDescent="0.3">
      <c r="A45" s="123" t="s">
        <v>85</v>
      </c>
      <c r="B45" s="124"/>
      <c r="C45" s="124"/>
      <c r="D45" s="124"/>
      <c r="E45" s="143"/>
      <c r="F45" s="123"/>
      <c r="G45" s="124"/>
      <c r="H45" s="23"/>
      <c r="I45" s="23"/>
      <c r="J45" s="37"/>
      <c r="K45" s="123"/>
      <c r="L45" s="124"/>
      <c r="M45" s="23"/>
      <c r="N45" s="23"/>
      <c r="O45" s="37"/>
      <c r="P45" s="41"/>
      <c r="Q45" s="23"/>
      <c r="R45" s="42"/>
      <c r="S45" s="23"/>
      <c r="T45" s="37"/>
    </row>
    <row r="46" spans="1:22" x14ac:dyDescent="0.2">
      <c r="A46" s="116" t="s">
        <v>54</v>
      </c>
      <c r="B46" s="117"/>
      <c r="C46" s="117"/>
      <c r="D46" s="117"/>
      <c r="E46" s="118"/>
      <c r="F46" s="41" t="s">
        <v>44</v>
      </c>
      <c r="G46" s="43"/>
      <c r="H46" s="23" t="s">
        <v>45</v>
      </c>
      <c r="I46" s="23"/>
      <c r="J46" s="37"/>
      <c r="K46" s="41" t="s">
        <v>44</v>
      </c>
      <c r="L46" s="43"/>
      <c r="M46" s="23" t="s">
        <v>45</v>
      </c>
      <c r="N46" s="23"/>
      <c r="O46" s="37"/>
      <c r="P46" s="41" t="s">
        <v>44</v>
      </c>
      <c r="Q46" s="43"/>
      <c r="R46" s="23" t="s">
        <v>45</v>
      </c>
      <c r="S46" s="23"/>
      <c r="T46" s="37"/>
    </row>
    <row r="48" spans="1:22" ht="27.75" customHeight="1" x14ac:dyDescent="0.2">
      <c r="A48" s="81" t="s">
        <v>12</v>
      </c>
      <c r="B48" s="82"/>
      <c r="C48" s="82"/>
      <c r="D48" s="82"/>
      <c r="E48" s="82"/>
      <c r="F48" s="137" t="s">
        <v>147</v>
      </c>
      <c r="G48" s="137"/>
      <c r="H48" s="137"/>
      <c r="I48" s="137"/>
      <c r="J48" s="137"/>
      <c r="K48" s="137"/>
      <c r="L48" s="137"/>
      <c r="M48" s="137"/>
      <c r="N48" s="137"/>
      <c r="O48" s="137"/>
      <c r="P48" s="137"/>
      <c r="Q48" s="137"/>
      <c r="R48" s="137"/>
      <c r="S48" s="137"/>
      <c r="T48" s="137"/>
    </row>
    <row r="49" spans="1:20" ht="14.25" customHeight="1" x14ac:dyDescent="0.2">
      <c r="A49" s="83"/>
      <c r="B49" s="83"/>
      <c r="C49" s="83"/>
      <c r="D49" s="83"/>
      <c r="E49" s="83"/>
      <c r="F49" s="138" t="s">
        <v>148</v>
      </c>
      <c r="G49" s="138"/>
      <c r="H49" s="138"/>
      <c r="I49" s="138"/>
      <c r="J49" s="138"/>
      <c r="K49" s="138"/>
      <c r="L49" s="138"/>
      <c r="M49" s="138"/>
      <c r="N49" s="138"/>
      <c r="O49" s="138"/>
      <c r="P49" s="138"/>
      <c r="Q49" s="138"/>
      <c r="R49" s="138"/>
      <c r="S49" s="138"/>
      <c r="T49" s="138"/>
    </row>
    <row r="50" spans="1:20" x14ac:dyDescent="0.2">
      <c r="A50" s="139" t="s">
        <v>74</v>
      </c>
      <c r="B50" s="139"/>
      <c r="C50" s="139"/>
      <c r="D50" s="139"/>
      <c r="E50" s="139"/>
      <c r="F50" s="139"/>
      <c r="G50" s="139"/>
      <c r="H50" s="139"/>
      <c r="I50" s="139"/>
      <c r="J50" s="139"/>
      <c r="K50" s="139"/>
      <c r="L50" s="139"/>
      <c r="M50" s="139"/>
      <c r="N50" s="139"/>
      <c r="O50" s="139"/>
      <c r="P50" s="139"/>
      <c r="Q50" s="139"/>
      <c r="R50" s="139"/>
      <c r="S50" s="139"/>
      <c r="T50" s="139"/>
    </row>
    <row r="52" spans="1:20" ht="27.75" x14ac:dyDescent="0.35">
      <c r="A52" s="2" t="s">
        <v>57</v>
      </c>
      <c r="B52" s="4"/>
      <c r="C52" s="4"/>
      <c r="T52" s="29" t="s">
        <v>6</v>
      </c>
    </row>
    <row r="53" spans="1:20" x14ac:dyDescent="0.2">
      <c r="A53" s="4"/>
      <c r="B53" s="4"/>
      <c r="C53" s="4"/>
    </row>
    <row r="54" spans="1:20" ht="15" customHeight="1" x14ac:dyDescent="0.2">
      <c r="A54" s="136" t="s">
        <v>17</v>
      </c>
      <c r="B54" s="136"/>
      <c r="C54" s="136"/>
      <c r="D54" s="136"/>
      <c r="E54" s="136"/>
      <c r="F54" s="136"/>
      <c r="G54" s="136"/>
      <c r="H54" s="136"/>
      <c r="I54" s="136"/>
      <c r="J54" s="136"/>
      <c r="K54" s="136" t="s">
        <v>18</v>
      </c>
      <c r="L54" s="136"/>
      <c r="M54" s="136"/>
      <c r="N54" s="136"/>
      <c r="O54" s="136"/>
      <c r="P54" s="136"/>
      <c r="Q54" s="136"/>
      <c r="R54" s="136"/>
      <c r="S54" s="136"/>
      <c r="T54" s="136"/>
    </row>
    <row r="55" spans="1:20" ht="33.75" customHeight="1" x14ac:dyDescent="0.2">
      <c r="A55" s="135" t="s">
        <v>19</v>
      </c>
      <c r="B55" s="135"/>
      <c r="C55" s="135"/>
      <c r="D55" s="135"/>
      <c r="E55" s="135"/>
      <c r="F55" s="135" t="s">
        <v>144</v>
      </c>
      <c r="G55" s="135"/>
      <c r="H55" s="135"/>
      <c r="I55" s="135"/>
      <c r="J55" s="135"/>
      <c r="K55" s="135" t="s">
        <v>19</v>
      </c>
      <c r="L55" s="135"/>
      <c r="M55" s="135"/>
      <c r="N55" s="135"/>
      <c r="O55" s="135"/>
      <c r="P55" s="135" t="s">
        <v>145</v>
      </c>
      <c r="Q55" s="135"/>
      <c r="R55" s="135"/>
      <c r="S55" s="135"/>
      <c r="T55" s="135"/>
    </row>
    <row r="56" spans="1:20" x14ac:dyDescent="0.2">
      <c r="A56" s="120"/>
      <c r="B56" s="120"/>
      <c r="C56" s="120"/>
      <c r="D56" s="120"/>
      <c r="E56" s="120"/>
      <c r="F56" s="120"/>
      <c r="G56" s="120"/>
      <c r="H56" s="120"/>
      <c r="I56" s="120"/>
      <c r="J56" s="120"/>
      <c r="K56" s="120"/>
      <c r="L56" s="120"/>
      <c r="M56" s="120"/>
      <c r="N56" s="120"/>
      <c r="O56" s="120"/>
      <c r="P56" s="120"/>
      <c r="Q56" s="120"/>
      <c r="R56" s="120"/>
      <c r="S56" s="120"/>
      <c r="T56" s="120"/>
    </row>
    <row r="57" spans="1:20" x14ac:dyDescent="0.2">
      <c r="A57" s="120"/>
      <c r="B57" s="120"/>
      <c r="C57" s="120"/>
      <c r="D57" s="120"/>
      <c r="E57" s="120"/>
      <c r="F57" s="120"/>
      <c r="G57" s="120"/>
      <c r="H57" s="120"/>
      <c r="I57" s="120"/>
      <c r="J57" s="120"/>
      <c r="K57" s="120"/>
      <c r="L57" s="120"/>
      <c r="M57" s="120"/>
      <c r="N57" s="120"/>
      <c r="O57" s="120"/>
      <c r="P57" s="120"/>
      <c r="Q57" s="120"/>
      <c r="R57" s="120"/>
      <c r="S57" s="120"/>
      <c r="T57" s="120"/>
    </row>
    <row r="58" spans="1:20" x14ac:dyDescent="0.2">
      <c r="A58" s="120"/>
      <c r="B58" s="120"/>
      <c r="C58" s="120"/>
      <c r="D58" s="120"/>
      <c r="E58" s="120"/>
      <c r="F58" s="120"/>
      <c r="G58" s="120"/>
      <c r="H58" s="120"/>
      <c r="I58" s="120"/>
      <c r="J58" s="120"/>
      <c r="K58" s="120"/>
      <c r="L58" s="120"/>
      <c r="M58" s="120"/>
      <c r="N58" s="120"/>
      <c r="O58" s="120"/>
      <c r="P58" s="120"/>
      <c r="Q58" s="120"/>
      <c r="R58" s="120"/>
      <c r="S58" s="120"/>
      <c r="T58" s="120"/>
    </row>
    <row r="59" spans="1:20" x14ac:dyDescent="0.2">
      <c r="A59" s="120"/>
      <c r="B59" s="120"/>
      <c r="C59" s="120"/>
      <c r="D59" s="120"/>
      <c r="E59" s="120"/>
      <c r="F59" s="120"/>
      <c r="G59" s="120"/>
      <c r="H59" s="120"/>
      <c r="I59" s="120"/>
      <c r="J59" s="120"/>
      <c r="K59" s="120"/>
      <c r="L59" s="120"/>
      <c r="M59" s="120"/>
      <c r="N59" s="120"/>
      <c r="O59" s="120"/>
      <c r="P59" s="120"/>
      <c r="Q59" s="120"/>
      <c r="R59" s="120"/>
      <c r="S59" s="120"/>
      <c r="T59" s="120"/>
    </row>
    <row r="60" spans="1:20" x14ac:dyDescent="0.2">
      <c r="A60" s="120"/>
      <c r="B60" s="120"/>
      <c r="C60" s="120"/>
      <c r="D60" s="120"/>
      <c r="E60" s="120"/>
      <c r="F60" s="120"/>
      <c r="G60" s="120"/>
      <c r="H60" s="120"/>
      <c r="I60" s="120"/>
      <c r="J60" s="120"/>
      <c r="K60" s="120"/>
      <c r="L60" s="120"/>
      <c r="M60" s="120"/>
      <c r="N60" s="120"/>
      <c r="O60" s="120"/>
      <c r="P60" s="120"/>
      <c r="Q60" s="120"/>
      <c r="R60" s="120"/>
      <c r="S60" s="120"/>
      <c r="T60" s="120"/>
    </row>
    <row r="61" spans="1:20" x14ac:dyDescent="0.2">
      <c r="A61" s="120"/>
      <c r="B61" s="120"/>
      <c r="C61" s="120"/>
      <c r="D61" s="120"/>
      <c r="E61" s="120"/>
      <c r="F61" s="120"/>
      <c r="G61" s="120"/>
      <c r="H61" s="120"/>
      <c r="I61" s="120"/>
      <c r="J61" s="120"/>
      <c r="K61" s="120"/>
      <c r="L61" s="120"/>
      <c r="M61" s="120"/>
      <c r="N61" s="120"/>
      <c r="O61" s="120"/>
      <c r="P61" s="120"/>
      <c r="Q61" s="120"/>
      <c r="R61" s="120"/>
      <c r="S61" s="120"/>
      <c r="T61" s="120"/>
    </row>
    <row r="62" spans="1:20" x14ac:dyDescent="0.2">
      <c r="A62" s="120"/>
      <c r="B62" s="120"/>
      <c r="C62" s="120"/>
      <c r="D62" s="120"/>
      <c r="E62" s="120"/>
      <c r="F62" s="120"/>
      <c r="G62" s="120"/>
      <c r="H62" s="120"/>
      <c r="I62" s="120"/>
      <c r="J62" s="120"/>
      <c r="K62" s="120"/>
      <c r="L62" s="120"/>
      <c r="M62" s="120"/>
      <c r="N62" s="120"/>
      <c r="O62" s="120"/>
      <c r="P62" s="120"/>
      <c r="Q62" s="120"/>
      <c r="R62" s="120"/>
      <c r="S62" s="120"/>
      <c r="T62" s="120"/>
    </row>
    <row r="63" spans="1:20" x14ac:dyDescent="0.2">
      <c r="A63" s="120"/>
      <c r="B63" s="120"/>
      <c r="C63" s="120"/>
      <c r="D63" s="120"/>
      <c r="E63" s="120"/>
      <c r="F63" s="120"/>
      <c r="G63" s="120"/>
      <c r="H63" s="120"/>
      <c r="I63" s="120"/>
      <c r="J63" s="120"/>
      <c r="K63" s="120"/>
      <c r="L63" s="120"/>
      <c r="M63" s="120"/>
      <c r="N63" s="120"/>
      <c r="O63" s="120"/>
      <c r="P63" s="120"/>
      <c r="Q63" s="120"/>
      <c r="R63" s="120"/>
      <c r="S63" s="120"/>
      <c r="T63" s="120"/>
    </row>
    <row r="64" spans="1:20" x14ac:dyDescent="0.2">
      <c r="A64" s="120"/>
      <c r="B64" s="120"/>
      <c r="C64" s="120"/>
      <c r="D64" s="120"/>
      <c r="E64" s="120"/>
      <c r="F64" s="120"/>
      <c r="G64" s="120"/>
      <c r="H64" s="120"/>
      <c r="I64" s="120"/>
      <c r="J64" s="120"/>
      <c r="K64" s="120"/>
      <c r="L64" s="120"/>
      <c r="M64" s="120"/>
      <c r="N64" s="120"/>
      <c r="O64" s="120"/>
      <c r="P64" s="120"/>
      <c r="Q64" s="120"/>
      <c r="R64" s="120"/>
      <c r="S64" s="120"/>
      <c r="T64" s="120"/>
    </row>
    <row r="65" spans="1:20" x14ac:dyDescent="0.2">
      <c r="A65" s="120"/>
      <c r="B65" s="120"/>
      <c r="C65" s="120"/>
      <c r="D65" s="120"/>
      <c r="E65" s="120"/>
      <c r="F65" s="120"/>
      <c r="G65" s="120"/>
      <c r="H65" s="120"/>
      <c r="I65" s="120"/>
      <c r="J65" s="120"/>
      <c r="K65" s="120"/>
      <c r="L65" s="120"/>
      <c r="M65" s="120"/>
      <c r="N65" s="120"/>
      <c r="O65" s="120"/>
      <c r="P65" s="120"/>
      <c r="Q65" s="120"/>
      <c r="R65" s="120"/>
      <c r="S65" s="120"/>
      <c r="T65" s="120"/>
    </row>
    <row r="66" spans="1:20" ht="17.25" x14ac:dyDescent="0.25">
      <c r="A66" s="134" t="s">
        <v>25</v>
      </c>
      <c r="B66" s="134"/>
      <c r="C66" s="134"/>
      <c r="D66" s="134"/>
      <c r="E66" s="134"/>
      <c r="F66" s="132" t="str">
        <f>IF(A56=0," ",(RSQ(A56:A65,F56:F65)))</f>
        <v xml:space="preserve"> </v>
      </c>
      <c r="G66" s="132"/>
      <c r="H66" s="132"/>
      <c r="I66" s="132"/>
      <c r="J66" s="132"/>
      <c r="K66" s="133"/>
      <c r="L66" s="133"/>
      <c r="M66" s="133"/>
      <c r="N66" s="133"/>
      <c r="O66" s="133"/>
      <c r="P66" s="132" t="str">
        <f>IF(K56=0," ",(RSQ(K56:K65,P56:P65)))</f>
        <v xml:space="preserve"> </v>
      </c>
      <c r="Q66" s="132"/>
      <c r="R66" s="132"/>
      <c r="S66" s="132"/>
      <c r="T66" s="132"/>
    </row>
    <row r="67" spans="1:20" x14ac:dyDescent="0.2">
      <c r="A67" s="4"/>
      <c r="B67" s="4"/>
      <c r="C67" s="4"/>
    </row>
  </sheetData>
  <sheetProtection algorithmName="SHA-512" hashValue="aZaLoALwrfKRxZqvle6JR80/Yj45icCN2QKBQ8UIBq4i0LpYj6Y6on20ZjQ0NCv9ZwVKMowLYL4/Ss+kSvtUog==" saltValue="eT0lQL/vjBrZEb7Ky/Oi8g==" spinCount="100000" sheet="1" objects="1" scenarios="1"/>
  <mergeCells count="125">
    <mergeCell ref="G11:T11"/>
    <mergeCell ref="G12:T12"/>
    <mergeCell ref="A66:E66"/>
    <mergeCell ref="F66:J66"/>
    <mergeCell ref="K66:O66"/>
    <mergeCell ref="P66:T66"/>
    <mergeCell ref="A64:E64"/>
    <mergeCell ref="F64:J64"/>
    <mergeCell ref="K64:O64"/>
    <mergeCell ref="P64:T64"/>
    <mergeCell ref="A65:E65"/>
    <mergeCell ref="F65:J65"/>
    <mergeCell ref="K65:O65"/>
    <mergeCell ref="P65:T65"/>
    <mergeCell ref="A62:E62"/>
    <mergeCell ref="F62:J62"/>
    <mergeCell ref="K62:O62"/>
    <mergeCell ref="P62:T62"/>
    <mergeCell ref="A63:E63"/>
    <mergeCell ref="F63:J63"/>
    <mergeCell ref="K63:O63"/>
    <mergeCell ref="P63:T63"/>
    <mergeCell ref="A60:E60"/>
    <mergeCell ref="F60:J60"/>
    <mergeCell ref="K60:O60"/>
    <mergeCell ref="P60:T60"/>
    <mergeCell ref="A61:E61"/>
    <mergeCell ref="F61:J61"/>
    <mergeCell ref="K61:O61"/>
    <mergeCell ref="P61:T61"/>
    <mergeCell ref="A58:E58"/>
    <mergeCell ref="F58:J58"/>
    <mergeCell ref="K58:O58"/>
    <mergeCell ref="P58:T58"/>
    <mergeCell ref="A59:E59"/>
    <mergeCell ref="F59:J59"/>
    <mergeCell ref="K59:O59"/>
    <mergeCell ref="P59:T59"/>
    <mergeCell ref="A56:E56"/>
    <mergeCell ref="F56:J56"/>
    <mergeCell ref="K56:O56"/>
    <mergeCell ref="P56:T56"/>
    <mergeCell ref="A57:E57"/>
    <mergeCell ref="F57:J57"/>
    <mergeCell ref="K57:O57"/>
    <mergeCell ref="P57:T57"/>
    <mergeCell ref="A46:E46"/>
    <mergeCell ref="F48:T48"/>
    <mergeCell ref="A54:J54"/>
    <mergeCell ref="K54:T54"/>
    <mergeCell ref="A55:E55"/>
    <mergeCell ref="F55:J55"/>
    <mergeCell ref="K55:O55"/>
    <mergeCell ref="P55:T55"/>
    <mergeCell ref="F49:T49"/>
    <mergeCell ref="A44:E44"/>
    <mergeCell ref="F44:G44"/>
    <mergeCell ref="K44:L44"/>
    <mergeCell ref="P44:Q44"/>
    <mergeCell ref="A45:E45"/>
    <mergeCell ref="F45:G45"/>
    <mergeCell ref="K45:L45"/>
    <mergeCell ref="A50:T50"/>
    <mergeCell ref="A42:E42"/>
    <mergeCell ref="F42:G42"/>
    <mergeCell ref="K42:L42"/>
    <mergeCell ref="A43:E43"/>
    <mergeCell ref="F43:G43"/>
    <mergeCell ref="K43:L43"/>
    <mergeCell ref="A40:E40"/>
    <mergeCell ref="F40:G40"/>
    <mergeCell ref="K40:L40"/>
    <mergeCell ref="A41:E41"/>
    <mergeCell ref="F41:G41"/>
    <mergeCell ref="K41:L41"/>
    <mergeCell ref="A38:E38"/>
    <mergeCell ref="F38:G38"/>
    <mergeCell ref="K38:L38"/>
    <mergeCell ref="A39:E39"/>
    <mergeCell ref="F39:G39"/>
    <mergeCell ref="K39:L39"/>
    <mergeCell ref="K34:O34"/>
    <mergeCell ref="P34:Q34"/>
    <mergeCell ref="A37:E37"/>
    <mergeCell ref="F37:J37"/>
    <mergeCell ref="K37:O37"/>
    <mergeCell ref="P37:T37"/>
    <mergeCell ref="A32:E32"/>
    <mergeCell ref="F32:G32"/>
    <mergeCell ref="K32:O32"/>
    <mergeCell ref="P32:Q32"/>
    <mergeCell ref="A35:E35"/>
    <mergeCell ref="F35:G35"/>
    <mergeCell ref="K33:O33"/>
    <mergeCell ref="P33:Q33"/>
    <mergeCell ref="A33:E33"/>
    <mergeCell ref="F33:G33"/>
    <mergeCell ref="A34:E34"/>
    <mergeCell ref="F34:G34"/>
    <mergeCell ref="K35:O35"/>
    <mergeCell ref="P35:Q35"/>
    <mergeCell ref="G26:T26"/>
    <mergeCell ref="A30:E30"/>
    <mergeCell ref="F30:J30"/>
    <mergeCell ref="A31:E31"/>
    <mergeCell ref="F31:G31"/>
    <mergeCell ref="K31:O31"/>
    <mergeCell ref="P31:Q31"/>
    <mergeCell ref="F1:T1"/>
    <mergeCell ref="G15:T15"/>
    <mergeCell ref="G20:T20"/>
    <mergeCell ref="G21:T21"/>
    <mergeCell ref="G22:T22"/>
    <mergeCell ref="G23:T23"/>
    <mergeCell ref="G16:T16"/>
    <mergeCell ref="G17:T17"/>
    <mergeCell ref="G18:T18"/>
    <mergeCell ref="G19:T19"/>
    <mergeCell ref="G25:T25"/>
    <mergeCell ref="G14:T14"/>
    <mergeCell ref="G5:T5"/>
    <mergeCell ref="G6:T6"/>
    <mergeCell ref="G7:T7"/>
    <mergeCell ref="G9:T9"/>
    <mergeCell ref="G10:T10"/>
  </mergeCells>
  <pageMargins left="0.9055118110236221" right="0.47244094488188981" top="1.3779527559055118" bottom="0.78740157480314965" header="0.31496062992125984" footer="0.31496062992125984"/>
  <pageSetup paperSize="9" orientation="portrait" r:id="rId1"/>
  <headerFooter>
    <oddHeader xml:space="preserve">&amp;L&amp;G&amp;R&amp;12Formulaire justificatif pour les mesures de l'étanchéité à l'air
Version MZ 2024.4
</oddHeader>
    <oddFooter>&amp;R Seite &amp;P</oddFoot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3" tint="0.59999389629810485"/>
  </sheetPr>
  <dimension ref="A1:V67"/>
  <sheetViews>
    <sheetView view="pageLayout" zoomScaleNormal="100" workbookViewId="0">
      <selection activeCell="G6" sqref="G6:T6"/>
    </sheetView>
  </sheetViews>
  <sheetFormatPr baseColWidth="10" defaultColWidth="11.42578125" defaultRowHeight="14.25" x14ac:dyDescent="0.2"/>
  <cols>
    <col min="1" max="4" width="4.28515625" style="1" customWidth="1"/>
    <col min="5" max="5" width="4.7109375" style="1" customWidth="1"/>
    <col min="6" max="20" width="4.28515625" style="1" customWidth="1"/>
    <col min="21" max="22" width="11.42578125" style="1" hidden="1" customWidth="1"/>
    <col min="23" max="25" width="11.42578125" style="1" customWidth="1"/>
    <col min="26" max="16384" width="11.42578125" style="1"/>
  </cols>
  <sheetData>
    <row r="1" spans="1:20" x14ac:dyDescent="0.2">
      <c r="A1" s="1" t="s">
        <v>185</v>
      </c>
      <c r="F1" s="87"/>
      <c r="G1" s="87"/>
      <c r="H1" s="87"/>
      <c r="I1" s="87"/>
      <c r="J1" s="87"/>
      <c r="K1" s="87"/>
      <c r="L1" s="87"/>
      <c r="M1" s="87"/>
      <c r="N1" s="87"/>
      <c r="O1" s="87"/>
      <c r="P1" s="87"/>
      <c r="Q1" s="87"/>
      <c r="R1" s="87"/>
      <c r="S1" s="87"/>
      <c r="T1" s="87"/>
    </row>
    <row r="2" spans="1:20" ht="7.5" customHeight="1" x14ac:dyDescent="0.2"/>
    <row r="3" spans="1:20" ht="15.75" x14ac:dyDescent="0.25">
      <c r="A3" s="5" t="s">
        <v>183</v>
      </c>
    </row>
    <row r="4" spans="1:20" ht="7.5" customHeight="1" x14ac:dyDescent="0.2"/>
    <row r="5" spans="1:20" x14ac:dyDescent="0.2">
      <c r="A5" s="4" t="s">
        <v>171</v>
      </c>
      <c r="B5" s="4"/>
      <c r="C5" s="4"/>
      <c r="D5" s="4"/>
      <c r="E5" s="4"/>
      <c r="F5" s="69"/>
      <c r="G5" s="107" t="s">
        <v>26</v>
      </c>
      <c r="H5" s="107"/>
      <c r="I5" s="107"/>
      <c r="J5" s="107"/>
      <c r="K5" s="107"/>
      <c r="L5" s="107"/>
      <c r="M5" s="107"/>
      <c r="N5" s="107"/>
      <c r="O5" s="107"/>
      <c r="P5" s="107"/>
      <c r="Q5" s="107"/>
      <c r="R5" s="107"/>
      <c r="S5" s="107"/>
      <c r="T5" s="107"/>
    </row>
    <row r="6" spans="1:20" x14ac:dyDescent="0.2">
      <c r="A6" s="4"/>
      <c r="B6" s="4"/>
      <c r="C6" s="4"/>
      <c r="D6" s="4"/>
      <c r="E6" s="4"/>
      <c r="F6" s="69"/>
      <c r="G6" s="107" t="s">
        <v>27</v>
      </c>
      <c r="H6" s="107"/>
      <c r="I6" s="107"/>
      <c r="J6" s="107"/>
      <c r="K6" s="107"/>
      <c r="L6" s="107"/>
      <c r="M6" s="107"/>
      <c r="N6" s="107"/>
      <c r="O6" s="107"/>
      <c r="P6" s="107"/>
      <c r="Q6" s="107"/>
      <c r="R6" s="107"/>
      <c r="S6" s="107"/>
      <c r="T6" s="107"/>
    </row>
    <row r="7" spans="1:20" x14ac:dyDescent="0.2">
      <c r="A7" s="4"/>
      <c r="B7" s="4"/>
      <c r="C7" s="4"/>
      <c r="D7" s="4"/>
      <c r="E7" s="4"/>
      <c r="F7" s="69"/>
      <c r="G7" s="107" t="s">
        <v>28</v>
      </c>
      <c r="H7" s="107"/>
      <c r="I7" s="107"/>
      <c r="J7" s="107"/>
      <c r="K7" s="107"/>
      <c r="L7" s="107"/>
      <c r="M7" s="107"/>
      <c r="N7" s="107"/>
      <c r="O7" s="107"/>
      <c r="P7" s="107"/>
      <c r="Q7" s="107"/>
      <c r="R7" s="107"/>
      <c r="S7" s="107"/>
      <c r="T7" s="107"/>
    </row>
    <row r="8" spans="1:20" ht="7.5" customHeight="1" x14ac:dyDescent="0.2">
      <c r="A8" s="4"/>
      <c r="B8" s="4"/>
      <c r="C8" s="4"/>
      <c r="D8" s="4"/>
      <c r="E8" s="4"/>
      <c r="F8" s="4"/>
      <c r="G8" s="4"/>
      <c r="H8" s="4"/>
      <c r="I8" s="4"/>
      <c r="J8" s="4"/>
      <c r="K8" s="4"/>
      <c r="L8" s="4"/>
      <c r="M8" s="4"/>
      <c r="N8" s="4"/>
      <c r="O8" s="4"/>
      <c r="P8" s="4"/>
      <c r="Q8" s="4"/>
      <c r="R8" s="4"/>
      <c r="S8" s="4"/>
      <c r="T8" s="4"/>
    </row>
    <row r="9" spans="1:20" x14ac:dyDescent="0.2">
      <c r="A9" s="4" t="s">
        <v>173</v>
      </c>
      <c r="B9" s="4"/>
      <c r="C9" s="4"/>
      <c r="D9" s="4"/>
      <c r="E9" s="4"/>
      <c r="F9" s="69"/>
      <c r="G9" s="107" t="s">
        <v>29</v>
      </c>
      <c r="H9" s="107"/>
      <c r="I9" s="107"/>
      <c r="J9" s="107"/>
      <c r="K9" s="107"/>
      <c r="L9" s="107"/>
      <c r="M9" s="107"/>
      <c r="N9" s="107"/>
      <c r="O9" s="107"/>
      <c r="P9" s="107"/>
      <c r="Q9" s="107"/>
      <c r="R9" s="107"/>
      <c r="S9" s="107"/>
      <c r="T9" s="107"/>
    </row>
    <row r="10" spans="1:20" x14ac:dyDescent="0.2">
      <c r="A10" s="4" t="s">
        <v>172</v>
      </c>
      <c r="B10" s="4"/>
      <c r="C10" s="4"/>
      <c r="D10" s="4"/>
      <c r="E10" s="4"/>
      <c r="F10" s="69"/>
      <c r="G10" s="107" t="s">
        <v>53</v>
      </c>
      <c r="H10" s="107"/>
      <c r="I10" s="107"/>
      <c r="J10" s="107"/>
      <c r="K10" s="107"/>
      <c r="L10" s="107"/>
      <c r="M10" s="107"/>
      <c r="N10" s="107"/>
      <c r="O10" s="107"/>
      <c r="P10" s="107"/>
      <c r="Q10" s="107"/>
      <c r="R10" s="107"/>
      <c r="S10" s="107"/>
      <c r="T10" s="107"/>
    </row>
    <row r="11" spans="1:20" x14ac:dyDescent="0.2">
      <c r="A11" s="4"/>
      <c r="B11" s="4"/>
      <c r="C11" s="4"/>
      <c r="D11" s="4"/>
      <c r="E11" s="4"/>
      <c r="F11" s="69"/>
      <c r="G11" s="107" t="s">
        <v>30</v>
      </c>
      <c r="H11" s="107"/>
      <c r="I11" s="107"/>
      <c r="J11" s="107"/>
      <c r="K11" s="107"/>
      <c r="L11" s="107"/>
      <c r="M11" s="107"/>
      <c r="N11" s="107"/>
      <c r="O11" s="107"/>
      <c r="P11" s="107"/>
      <c r="Q11" s="107"/>
      <c r="R11" s="107"/>
      <c r="S11" s="107"/>
      <c r="T11" s="107"/>
    </row>
    <row r="12" spans="1:20" x14ac:dyDescent="0.2">
      <c r="A12" s="4"/>
      <c r="B12" s="4"/>
      <c r="C12" s="4"/>
      <c r="D12" s="4"/>
      <c r="E12" s="4"/>
      <c r="F12" s="69"/>
      <c r="G12" s="107" t="s">
        <v>20</v>
      </c>
      <c r="H12" s="107"/>
      <c r="I12" s="107"/>
      <c r="J12" s="107"/>
      <c r="K12" s="107"/>
      <c r="L12" s="107"/>
      <c r="M12" s="107"/>
      <c r="N12" s="107"/>
      <c r="O12" s="107"/>
      <c r="P12" s="107"/>
      <c r="Q12" s="107"/>
      <c r="R12" s="107"/>
      <c r="S12" s="107"/>
      <c r="T12" s="107"/>
    </row>
    <row r="13" spans="1:20" ht="7.5" customHeight="1" x14ac:dyDescent="0.2">
      <c r="A13" s="4"/>
      <c r="B13" s="4"/>
      <c r="C13" s="4"/>
      <c r="D13" s="4"/>
      <c r="E13" s="4"/>
      <c r="F13" s="4"/>
      <c r="G13" s="4"/>
      <c r="H13" s="4"/>
      <c r="I13" s="4"/>
      <c r="J13" s="4"/>
      <c r="K13" s="4"/>
      <c r="L13" s="4"/>
      <c r="M13" s="4"/>
      <c r="N13" s="4"/>
      <c r="O13" s="4"/>
      <c r="P13" s="4"/>
      <c r="Q13" s="4"/>
      <c r="R13" s="4"/>
      <c r="S13" s="4"/>
      <c r="T13" s="4"/>
    </row>
    <row r="14" spans="1:20" x14ac:dyDescent="0.2">
      <c r="A14" s="4" t="s">
        <v>174</v>
      </c>
      <c r="B14" s="4"/>
      <c r="C14" s="4"/>
      <c r="D14" s="4"/>
      <c r="E14" s="4"/>
      <c r="F14" s="69"/>
      <c r="G14" s="107" t="s">
        <v>101</v>
      </c>
      <c r="H14" s="107"/>
      <c r="I14" s="107"/>
      <c r="J14" s="107"/>
      <c r="K14" s="107"/>
      <c r="L14" s="107"/>
      <c r="M14" s="107"/>
      <c r="N14" s="107"/>
      <c r="O14" s="107"/>
      <c r="P14" s="107"/>
      <c r="Q14" s="107"/>
      <c r="R14" s="107"/>
      <c r="S14" s="107"/>
      <c r="T14" s="107"/>
    </row>
    <row r="15" spans="1:20" ht="7.5" customHeight="1" x14ac:dyDescent="0.2">
      <c r="A15" s="4"/>
      <c r="B15" s="4"/>
      <c r="C15" s="4"/>
      <c r="D15" s="4"/>
      <c r="E15" s="4"/>
      <c r="F15" s="4"/>
      <c r="G15" s="107"/>
      <c r="H15" s="107"/>
      <c r="I15" s="107"/>
      <c r="J15" s="107"/>
      <c r="K15" s="107"/>
      <c r="L15" s="107"/>
      <c r="M15" s="107"/>
      <c r="N15" s="107"/>
      <c r="O15" s="107"/>
      <c r="P15" s="107"/>
      <c r="Q15" s="107"/>
      <c r="R15" s="107"/>
      <c r="S15" s="107"/>
      <c r="T15" s="107"/>
    </row>
    <row r="16" spans="1:20" x14ac:dyDescent="0.2">
      <c r="A16" s="4" t="s">
        <v>175</v>
      </c>
      <c r="B16" s="4"/>
      <c r="C16" s="4"/>
      <c r="D16" s="4"/>
      <c r="E16" s="4"/>
      <c r="F16" s="69"/>
      <c r="G16" s="107" t="s">
        <v>94</v>
      </c>
      <c r="H16" s="107"/>
      <c r="I16" s="107"/>
      <c r="J16" s="107"/>
      <c r="K16" s="107"/>
      <c r="L16" s="107"/>
      <c r="M16" s="107"/>
      <c r="N16" s="107"/>
      <c r="O16" s="107"/>
      <c r="P16" s="107"/>
      <c r="Q16" s="107"/>
      <c r="R16" s="107"/>
      <c r="S16" s="107"/>
      <c r="T16" s="107"/>
    </row>
    <row r="17" spans="1:22" x14ac:dyDescent="0.2">
      <c r="A17" s="4"/>
      <c r="B17" s="4"/>
      <c r="C17" s="4"/>
      <c r="D17" s="4"/>
      <c r="E17" s="4"/>
      <c r="F17" s="69"/>
      <c r="G17" s="107" t="s">
        <v>95</v>
      </c>
      <c r="H17" s="107"/>
      <c r="I17" s="107"/>
      <c r="J17" s="107"/>
      <c r="K17" s="107"/>
      <c r="L17" s="107"/>
      <c r="M17" s="107"/>
      <c r="N17" s="107"/>
      <c r="O17" s="107"/>
      <c r="P17" s="107"/>
      <c r="Q17" s="107"/>
      <c r="R17" s="107"/>
      <c r="S17" s="107"/>
      <c r="T17" s="107"/>
    </row>
    <row r="18" spans="1:22" x14ac:dyDescent="0.2">
      <c r="A18" s="4"/>
      <c r="B18" s="4"/>
      <c r="C18" s="4"/>
      <c r="D18" s="4"/>
      <c r="E18" s="4"/>
      <c r="F18" s="69"/>
      <c r="G18" s="107" t="s">
        <v>96</v>
      </c>
      <c r="H18" s="107"/>
      <c r="I18" s="107"/>
      <c r="J18" s="107"/>
      <c r="K18" s="107"/>
      <c r="L18" s="107"/>
      <c r="M18" s="107"/>
      <c r="N18" s="107"/>
      <c r="O18" s="107"/>
      <c r="P18" s="107"/>
      <c r="Q18" s="107"/>
      <c r="R18" s="107"/>
      <c r="S18" s="107"/>
      <c r="T18" s="107"/>
    </row>
    <row r="19" spans="1:22" x14ac:dyDescent="0.2">
      <c r="A19" s="4"/>
      <c r="B19" s="4"/>
      <c r="C19" s="4"/>
      <c r="D19" s="4"/>
      <c r="E19" s="4"/>
      <c r="F19" s="69"/>
      <c r="G19" s="107" t="s">
        <v>97</v>
      </c>
      <c r="H19" s="107"/>
      <c r="I19" s="107"/>
      <c r="J19" s="107"/>
      <c r="K19" s="107"/>
      <c r="L19" s="107"/>
      <c r="M19" s="107"/>
      <c r="N19" s="107"/>
      <c r="O19" s="107"/>
      <c r="P19" s="107"/>
      <c r="Q19" s="107"/>
      <c r="R19" s="107"/>
      <c r="S19" s="107"/>
      <c r="T19" s="107"/>
    </row>
    <row r="20" spans="1:22" x14ac:dyDescent="0.2">
      <c r="B20" s="4"/>
      <c r="C20" s="4"/>
      <c r="D20" s="4"/>
      <c r="E20" s="4"/>
      <c r="F20" s="69"/>
      <c r="G20" s="107" t="s">
        <v>98</v>
      </c>
      <c r="H20" s="107"/>
      <c r="I20" s="107"/>
      <c r="J20" s="107"/>
      <c r="K20" s="107"/>
      <c r="L20" s="107"/>
      <c r="M20" s="107"/>
      <c r="N20" s="107"/>
      <c r="O20" s="107"/>
      <c r="P20" s="107"/>
      <c r="Q20" s="107"/>
      <c r="R20" s="107"/>
      <c r="S20" s="107"/>
      <c r="T20" s="107"/>
    </row>
    <row r="21" spans="1:22" ht="7.5" customHeight="1" x14ac:dyDescent="0.2">
      <c r="B21" s="4"/>
      <c r="C21" s="4"/>
      <c r="D21" s="4"/>
      <c r="E21" s="4"/>
      <c r="F21" s="4"/>
      <c r="G21" s="107"/>
      <c r="H21" s="107"/>
      <c r="I21" s="107"/>
      <c r="J21" s="107"/>
      <c r="K21" s="107"/>
      <c r="L21" s="107"/>
      <c r="M21" s="107"/>
      <c r="N21" s="107"/>
      <c r="O21" s="107"/>
      <c r="P21" s="107"/>
      <c r="Q21" s="107"/>
      <c r="R21" s="107"/>
      <c r="S21" s="107"/>
      <c r="T21" s="107"/>
    </row>
    <row r="22" spans="1:22" ht="14.25" customHeight="1" x14ac:dyDescent="0.2">
      <c r="A22" s="4" t="s">
        <v>31</v>
      </c>
      <c r="B22" s="4"/>
      <c r="C22" s="4"/>
      <c r="D22" s="4"/>
      <c r="E22" s="4"/>
      <c r="F22" s="69"/>
      <c r="G22" s="108" t="s">
        <v>99</v>
      </c>
      <c r="H22" s="108"/>
      <c r="I22" s="108"/>
      <c r="J22" s="108"/>
      <c r="K22" s="108"/>
      <c r="L22" s="108"/>
      <c r="M22" s="108"/>
      <c r="N22" s="108"/>
      <c r="O22" s="108"/>
      <c r="P22" s="108"/>
      <c r="Q22" s="108"/>
      <c r="R22" s="108"/>
      <c r="S22" s="108"/>
      <c r="T22" s="108"/>
    </row>
    <row r="23" spans="1:22" ht="14.25" customHeight="1" x14ac:dyDescent="0.2">
      <c r="A23" s="4" t="s">
        <v>176</v>
      </c>
      <c r="B23" s="4"/>
      <c r="C23" s="4"/>
      <c r="D23" s="4"/>
      <c r="E23" s="4"/>
      <c r="F23" s="69"/>
      <c r="G23" s="108" t="s">
        <v>100</v>
      </c>
      <c r="H23" s="108"/>
      <c r="I23" s="108"/>
      <c r="J23" s="108"/>
      <c r="K23" s="108"/>
      <c r="L23" s="108"/>
      <c r="M23" s="108"/>
      <c r="N23" s="108"/>
      <c r="O23" s="108"/>
      <c r="P23" s="108"/>
      <c r="Q23" s="108"/>
      <c r="R23" s="108"/>
      <c r="S23" s="108"/>
      <c r="T23" s="108"/>
    </row>
    <row r="24" spans="1:22" ht="7.5" customHeight="1" x14ac:dyDescent="0.2">
      <c r="A24" s="4"/>
      <c r="B24" s="4"/>
      <c r="C24" s="4"/>
      <c r="D24" s="4"/>
      <c r="E24" s="4"/>
      <c r="F24" s="4"/>
      <c r="G24" s="4"/>
      <c r="H24" s="4"/>
      <c r="I24" s="4"/>
      <c r="J24" s="4"/>
      <c r="K24" s="4"/>
      <c r="L24" s="4"/>
      <c r="M24" s="4"/>
      <c r="N24" s="4"/>
      <c r="O24" s="4"/>
      <c r="P24" s="4"/>
      <c r="Q24" s="4"/>
      <c r="R24" s="4"/>
      <c r="S24" s="4"/>
      <c r="T24" s="4"/>
    </row>
    <row r="25" spans="1:22" x14ac:dyDescent="0.2">
      <c r="A25" s="4" t="s">
        <v>177</v>
      </c>
      <c r="B25" s="4"/>
      <c r="C25" s="4"/>
      <c r="D25" s="4"/>
      <c r="E25" s="4"/>
      <c r="F25" s="69"/>
      <c r="G25" s="107" t="s">
        <v>103</v>
      </c>
      <c r="H25" s="107"/>
      <c r="I25" s="107"/>
      <c r="J25" s="107"/>
      <c r="K25" s="107"/>
      <c r="L25" s="107"/>
      <c r="M25" s="107"/>
      <c r="N25" s="107"/>
      <c r="O25" s="107"/>
      <c r="P25" s="107"/>
      <c r="Q25" s="107"/>
      <c r="R25" s="107"/>
      <c r="S25" s="107"/>
      <c r="T25" s="107"/>
    </row>
    <row r="26" spans="1:22" x14ac:dyDescent="0.2">
      <c r="A26" s="4"/>
      <c r="B26" s="4"/>
      <c r="C26" s="4"/>
      <c r="D26" s="4"/>
      <c r="E26" s="4"/>
      <c r="F26" s="69"/>
      <c r="G26" s="107" t="s">
        <v>167</v>
      </c>
      <c r="H26" s="107"/>
      <c r="I26" s="107"/>
      <c r="J26" s="107"/>
      <c r="K26" s="107"/>
      <c r="L26" s="107"/>
      <c r="M26" s="107"/>
      <c r="N26" s="107"/>
      <c r="O26" s="107"/>
      <c r="P26" s="107"/>
      <c r="Q26" s="107"/>
      <c r="R26" s="107"/>
      <c r="S26" s="107"/>
      <c r="T26" s="107"/>
    </row>
    <row r="28" spans="1:22" ht="15" x14ac:dyDescent="0.25">
      <c r="A28" s="17" t="s">
        <v>8</v>
      </c>
    </row>
    <row r="29" spans="1:22" ht="9.75" customHeight="1" x14ac:dyDescent="0.25">
      <c r="A29" s="17"/>
    </row>
    <row r="30" spans="1:22" ht="18.600000000000001" customHeight="1" x14ac:dyDescent="0.2">
      <c r="A30" s="109" t="s">
        <v>32</v>
      </c>
      <c r="B30" s="109"/>
      <c r="C30" s="109"/>
      <c r="D30" s="109"/>
      <c r="E30" s="109"/>
      <c r="F30" s="110"/>
      <c r="G30" s="111"/>
      <c r="H30" s="111"/>
      <c r="I30" s="111"/>
      <c r="J30" s="112"/>
      <c r="K30" s="4"/>
      <c r="L30" s="4"/>
      <c r="M30" s="4"/>
      <c r="N30" s="4"/>
      <c r="O30" s="4"/>
      <c r="P30" s="4"/>
      <c r="Q30" s="4"/>
      <c r="R30" s="4"/>
      <c r="S30" s="4"/>
      <c r="T30" s="4"/>
    </row>
    <row r="31" spans="1:22" ht="27.75" customHeight="1" x14ac:dyDescent="0.2">
      <c r="A31" s="100" t="s">
        <v>149</v>
      </c>
      <c r="B31" s="113"/>
      <c r="C31" s="113"/>
      <c r="D31" s="113"/>
      <c r="E31" s="101"/>
      <c r="F31" s="114"/>
      <c r="G31" s="115"/>
      <c r="H31" s="33" t="s">
        <v>33</v>
      </c>
      <c r="I31" s="33"/>
      <c r="J31" s="34"/>
      <c r="K31" s="100" t="s">
        <v>55</v>
      </c>
      <c r="L31" s="113"/>
      <c r="M31" s="113"/>
      <c r="N31" s="113"/>
      <c r="O31" s="101"/>
      <c r="P31" s="114"/>
      <c r="Q31" s="115"/>
      <c r="R31" s="33" t="s">
        <v>34</v>
      </c>
      <c r="S31" s="33"/>
      <c r="T31" s="34"/>
      <c r="U31" s="1">
        <f>IF(Justificatif!$F$30="Minergie",V31,IF(Justificatif!$F$30="Minergie-P",V32,IF(Justificatif!$F$30="Minergie-A",V33,0)))</f>
        <v>0</v>
      </c>
      <c r="V31" s="1">
        <f>IF(Justificatif!$F$32="Nouvelle construction",(F31*1.2+F33*12+F34*6)/(F31+F33+F34),IF(Justificatif!$F$32="Rénovation",(F32*1.6+F33*12+F34*6)/SUM(F32:F34),IF(Justificatif!$F$32="Nouvelle construction / rénovation",(F31*0.8+F32*1.6+F33*12+F34*6)/SUM(F31:F34),0)))</f>
        <v>0</v>
      </c>
    </row>
    <row r="32" spans="1:22" ht="27.75" customHeight="1" x14ac:dyDescent="0.2">
      <c r="A32" s="100" t="s">
        <v>168</v>
      </c>
      <c r="B32" s="113"/>
      <c r="C32" s="113"/>
      <c r="D32" s="113"/>
      <c r="E32" s="101"/>
      <c r="F32" s="114"/>
      <c r="G32" s="115"/>
      <c r="H32" s="33" t="s">
        <v>33</v>
      </c>
      <c r="I32" s="33"/>
      <c r="J32" s="34"/>
      <c r="K32" s="100" t="s">
        <v>56</v>
      </c>
      <c r="L32" s="113"/>
      <c r="M32" s="113"/>
      <c r="N32" s="113"/>
      <c r="O32" s="101"/>
      <c r="P32" s="114"/>
      <c r="Q32" s="115"/>
      <c r="R32" s="33" t="s">
        <v>34</v>
      </c>
      <c r="S32" s="33"/>
      <c r="T32" s="34"/>
      <c r="V32" s="1">
        <f>IF(Justificatif!$F$32="Nouvelle construction",(F31*0.8+F33*12+F34*6)/(F31+F33+F34),IF(Justificatif!$F$32="Rénovation",(F32*1.6+F33*12+F34*6)/SUM(F32:F34),IF(Justificatif!$F$32="Nouvelle construction / rénovation",(F31*0.8+F32*1.6+F33*12+F34*6)/SUM(F31:F34),0)))</f>
        <v>0</v>
      </c>
    </row>
    <row r="33" spans="1:22" ht="14.25" customHeight="1" x14ac:dyDescent="0.2">
      <c r="A33" s="100" t="s">
        <v>169</v>
      </c>
      <c r="B33" s="113"/>
      <c r="C33" s="113"/>
      <c r="D33" s="113"/>
      <c r="E33" s="101"/>
      <c r="F33" s="114"/>
      <c r="G33" s="115"/>
      <c r="H33" s="33" t="s">
        <v>33</v>
      </c>
      <c r="I33" s="33"/>
      <c r="J33" s="34"/>
      <c r="K33" s="116" t="s">
        <v>35</v>
      </c>
      <c r="L33" s="117"/>
      <c r="M33" s="117"/>
      <c r="N33" s="117"/>
      <c r="O33" s="118"/>
      <c r="P33" s="114"/>
      <c r="Q33" s="115"/>
      <c r="R33" s="33" t="s">
        <v>36</v>
      </c>
      <c r="S33" s="33"/>
      <c r="T33" s="34"/>
      <c r="V33" s="1">
        <f>IF(Justificatif!$F$32="Nouvelle construction",(F31*0.8+F33*12+F34*6)/(F31+F33+F34),IF(Justificatif!$F$32="Rénovation",(F32*1.6+F33*12+F34*6)/SUM(F32:F34),IF(Justificatif!$F$32="Nouvelle construction / rénovation",(F31*0.8+F32*1.6+F33*12+F34*6)/SUM(F31:F34),0)))</f>
        <v>0</v>
      </c>
    </row>
    <row r="34" spans="1:22" ht="14.25" customHeight="1" x14ac:dyDescent="0.2">
      <c r="A34" s="100" t="s">
        <v>170</v>
      </c>
      <c r="B34" s="113"/>
      <c r="C34" s="113"/>
      <c r="D34" s="113"/>
      <c r="E34" s="101"/>
      <c r="F34" s="114"/>
      <c r="G34" s="115"/>
      <c r="H34" s="33" t="s">
        <v>33</v>
      </c>
      <c r="I34" s="33"/>
      <c r="J34" s="34"/>
      <c r="K34" s="116" t="s">
        <v>37</v>
      </c>
      <c r="L34" s="117"/>
      <c r="M34" s="117"/>
      <c r="N34" s="117"/>
      <c r="O34" s="118"/>
      <c r="P34" s="114"/>
      <c r="Q34" s="115"/>
      <c r="R34" s="33" t="s">
        <v>38</v>
      </c>
      <c r="S34" s="33"/>
      <c r="T34" s="34"/>
    </row>
    <row r="35" spans="1:22" ht="15.75" x14ac:dyDescent="0.3">
      <c r="A35" s="116" t="s">
        <v>216</v>
      </c>
      <c r="B35" s="117"/>
      <c r="C35" s="117"/>
      <c r="D35" s="117"/>
      <c r="E35" s="118"/>
      <c r="F35" s="105" t="str">
        <f>IF(F31=0," ",SUM(F31:G34))</f>
        <v xml:space="preserve"> </v>
      </c>
      <c r="G35" s="119"/>
      <c r="H35" s="33" t="s">
        <v>33</v>
      </c>
      <c r="I35" s="33"/>
      <c r="J35" s="34"/>
      <c r="K35" s="116" t="s">
        <v>83</v>
      </c>
      <c r="L35" s="117"/>
      <c r="M35" s="117"/>
      <c r="N35" s="117"/>
      <c r="O35" s="118"/>
      <c r="P35" s="114"/>
      <c r="Q35" s="115"/>
      <c r="R35" s="33" t="s">
        <v>215</v>
      </c>
      <c r="S35" s="33"/>
      <c r="T35" s="34"/>
    </row>
    <row r="36" spans="1:22" x14ac:dyDescent="0.2">
      <c r="K36" s="4"/>
      <c r="L36" s="4"/>
      <c r="M36" s="4"/>
      <c r="N36" s="4"/>
      <c r="O36" s="4"/>
      <c r="P36" s="4"/>
      <c r="Q36" s="4"/>
      <c r="R36" s="4"/>
      <c r="S36" s="4"/>
      <c r="T36" s="4"/>
    </row>
    <row r="37" spans="1:22" x14ac:dyDescent="0.2">
      <c r="A37" s="144"/>
      <c r="B37" s="145"/>
      <c r="C37" s="145"/>
      <c r="D37" s="145"/>
      <c r="E37" s="146"/>
      <c r="F37" s="129" t="s">
        <v>9</v>
      </c>
      <c r="G37" s="130"/>
      <c r="H37" s="130"/>
      <c r="I37" s="130"/>
      <c r="J37" s="131"/>
      <c r="K37" s="129" t="s">
        <v>10</v>
      </c>
      <c r="L37" s="130"/>
      <c r="M37" s="130"/>
      <c r="N37" s="130"/>
      <c r="O37" s="131"/>
      <c r="P37" s="129" t="s">
        <v>11</v>
      </c>
      <c r="Q37" s="130"/>
      <c r="R37" s="130"/>
      <c r="S37" s="130"/>
      <c r="T37" s="131"/>
    </row>
    <row r="38" spans="1:22" ht="15.75" x14ac:dyDescent="0.3">
      <c r="A38" s="116" t="s">
        <v>46</v>
      </c>
      <c r="B38" s="117"/>
      <c r="C38" s="117"/>
      <c r="D38" s="117"/>
      <c r="E38" s="118"/>
      <c r="F38" s="114"/>
      <c r="G38" s="115"/>
      <c r="H38" s="33" t="s">
        <v>39</v>
      </c>
      <c r="I38" s="33"/>
      <c r="J38" s="34"/>
      <c r="K38" s="114"/>
      <c r="L38" s="115"/>
      <c r="M38" s="33" t="s">
        <v>39</v>
      </c>
      <c r="N38" s="33"/>
      <c r="O38" s="34"/>
      <c r="P38" s="35"/>
      <c r="Q38" s="4"/>
      <c r="R38" s="4"/>
      <c r="S38" s="4"/>
      <c r="T38" s="36"/>
    </row>
    <row r="39" spans="1:22" ht="15.75" x14ac:dyDescent="0.3">
      <c r="A39" s="116" t="s">
        <v>47</v>
      </c>
      <c r="B39" s="117"/>
      <c r="C39" s="117"/>
      <c r="D39" s="117"/>
      <c r="E39" s="118"/>
      <c r="F39" s="114"/>
      <c r="G39" s="115"/>
      <c r="H39" s="33" t="s">
        <v>48</v>
      </c>
      <c r="I39" s="33"/>
      <c r="J39" s="34"/>
      <c r="K39" s="114"/>
      <c r="L39" s="115"/>
      <c r="M39" s="33" t="s">
        <v>48</v>
      </c>
      <c r="N39" s="33"/>
      <c r="O39" s="34"/>
      <c r="P39" s="35"/>
      <c r="Q39" s="4"/>
      <c r="R39" s="4"/>
      <c r="S39" s="4"/>
      <c r="T39" s="36"/>
    </row>
    <row r="40" spans="1:22" x14ac:dyDescent="0.2">
      <c r="A40" s="140" t="s">
        <v>49</v>
      </c>
      <c r="B40" s="141"/>
      <c r="C40" s="141"/>
      <c r="D40" s="141"/>
      <c r="E40" s="142"/>
      <c r="F40" s="127"/>
      <c r="G40" s="128"/>
      <c r="H40" s="4" t="s">
        <v>40</v>
      </c>
      <c r="I40" s="4"/>
      <c r="J40" s="36"/>
      <c r="K40" s="127"/>
      <c r="L40" s="128"/>
      <c r="M40" s="4" t="s">
        <v>40</v>
      </c>
      <c r="N40" s="4"/>
      <c r="O40" s="36"/>
      <c r="P40" s="35"/>
      <c r="Q40" s="4"/>
      <c r="R40" s="4"/>
      <c r="S40" s="4"/>
      <c r="T40" s="36"/>
    </row>
    <row r="41" spans="1:22" x14ac:dyDescent="0.2">
      <c r="A41" s="123" t="s">
        <v>50</v>
      </c>
      <c r="B41" s="124"/>
      <c r="C41" s="124"/>
      <c r="D41" s="124"/>
      <c r="E41" s="143"/>
      <c r="F41" s="123"/>
      <c r="G41" s="124"/>
      <c r="H41" s="23"/>
      <c r="I41" s="23"/>
      <c r="J41" s="37"/>
      <c r="K41" s="123"/>
      <c r="L41" s="124"/>
      <c r="M41" s="23"/>
      <c r="N41" s="23"/>
      <c r="O41" s="37"/>
      <c r="P41" s="35"/>
      <c r="Q41" s="4"/>
      <c r="R41" s="4"/>
      <c r="S41" s="4"/>
      <c r="T41" s="36"/>
    </row>
    <row r="42" spans="1:22" x14ac:dyDescent="0.2">
      <c r="A42" s="140" t="s">
        <v>41</v>
      </c>
      <c r="B42" s="141"/>
      <c r="C42" s="141"/>
      <c r="D42" s="141"/>
      <c r="E42" s="142"/>
      <c r="F42" s="125"/>
      <c r="G42" s="126"/>
      <c r="H42" s="4" t="s">
        <v>40</v>
      </c>
      <c r="I42" s="4"/>
      <c r="J42" s="36"/>
      <c r="K42" s="125"/>
      <c r="L42" s="126"/>
      <c r="M42" s="4" t="s">
        <v>40</v>
      </c>
      <c r="N42" s="4"/>
      <c r="O42" s="36"/>
      <c r="P42" s="35"/>
      <c r="Q42" s="4"/>
      <c r="R42" s="4"/>
      <c r="S42" s="4"/>
      <c r="T42" s="36"/>
    </row>
    <row r="43" spans="1:22" x14ac:dyDescent="0.2">
      <c r="A43" s="123" t="s">
        <v>42</v>
      </c>
      <c r="B43" s="124"/>
      <c r="C43" s="124"/>
      <c r="D43" s="124"/>
      <c r="E43" s="143"/>
      <c r="F43" s="123"/>
      <c r="G43" s="124"/>
      <c r="H43" s="23"/>
      <c r="I43" s="23"/>
      <c r="J43" s="37"/>
      <c r="K43" s="123"/>
      <c r="L43" s="124"/>
      <c r="M43" s="23"/>
      <c r="N43" s="23"/>
      <c r="O43" s="37"/>
      <c r="P43" s="35"/>
      <c r="Q43" s="4"/>
      <c r="R43" s="4"/>
      <c r="S43" s="4"/>
      <c r="T43" s="36"/>
    </row>
    <row r="44" spans="1:22" ht="15.75" x14ac:dyDescent="0.3">
      <c r="A44" s="140" t="s">
        <v>84</v>
      </c>
      <c r="B44" s="141"/>
      <c r="C44" s="141"/>
      <c r="D44" s="141"/>
      <c r="E44" s="142"/>
      <c r="F44" s="121" t="str">
        <f>IF(F38=0," ",F38/SUM(F31:G34))</f>
        <v xml:space="preserve"> </v>
      </c>
      <c r="G44" s="122"/>
      <c r="H44" s="4" t="s">
        <v>43</v>
      </c>
      <c r="I44" s="4"/>
      <c r="J44" s="36"/>
      <c r="K44" s="121" t="str">
        <f>IF(K38=0," ",K38/SUM(F31:G34))</f>
        <v xml:space="preserve"> </v>
      </c>
      <c r="L44" s="122"/>
      <c r="M44" s="4" t="s">
        <v>43</v>
      </c>
      <c r="N44" s="4"/>
      <c r="O44" s="36"/>
      <c r="P44" s="121" t="str">
        <f>IF(F38=0," ",(F44+K44)/2)</f>
        <v xml:space="preserve"> </v>
      </c>
      <c r="Q44" s="122"/>
      <c r="R44" s="38" t="s">
        <v>43</v>
      </c>
      <c r="S44" s="39"/>
      <c r="T44" s="40"/>
    </row>
    <row r="45" spans="1:22" ht="15.75" x14ac:dyDescent="0.3">
      <c r="A45" s="123" t="s">
        <v>85</v>
      </c>
      <c r="B45" s="124"/>
      <c r="C45" s="124"/>
      <c r="D45" s="124"/>
      <c r="E45" s="143"/>
      <c r="F45" s="123"/>
      <c r="G45" s="124"/>
      <c r="H45" s="23"/>
      <c r="I45" s="23"/>
      <c r="J45" s="37"/>
      <c r="K45" s="123"/>
      <c r="L45" s="124"/>
      <c r="M45" s="23"/>
      <c r="N45" s="23"/>
      <c r="O45" s="37"/>
      <c r="P45" s="41"/>
      <c r="Q45" s="23"/>
      <c r="R45" s="42"/>
      <c r="S45" s="23"/>
      <c r="T45" s="37"/>
    </row>
    <row r="46" spans="1:22" x14ac:dyDescent="0.2">
      <c r="A46" s="116" t="s">
        <v>54</v>
      </c>
      <c r="B46" s="117"/>
      <c r="C46" s="117"/>
      <c r="D46" s="117"/>
      <c r="E46" s="118"/>
      <c r="F46" s="41" t="s">
        <v>44</v>
      </c>
      <c r="G46" s="43"/>
      <c r="H46" s="23" t="s">
        <v>45</v>
      </c>
      <c r="I46" s="23"/>
      <c r="J46" s="37"/>
      <c r="K46" s="41" t="s">
        <v>44</v>
      </c>
      <c r="L46" s="43"/>
      <c r="M46" s="23" t="s">
        <v>45</v>
      </c>
      <c r="N46" s="23"/>
      <c r="O46" s="37"/>
      <c r="P46" s="41" t="s">
        <v>44</v>
      </c>
      <c r="Q46" s="43"/>
      <c r="R46" s="23" t="s">
        <v>45</v>
      </c>
      <c r="S46" s="23"/>
      <c r="T46" s="37"/>
    </row>
    <row r="48" spans="1:22" ht="27.75" customHeight="1" x14ac:dyDescent="0.2">
      <c r="A48" s="81" t="s">
        <v>12</v>
      </c>
      <c r="B48" s="82"/>
      <c r="C48" s="82"/>
      <c r="D48" s="82"/>
      <c r="E48" s="82"/>
      <c r="F48" s="137" t="s">
        <v>147</v>
      </c>
      <c r="G48" s="137"/>
      <c r="H48" s="137"/>
      <c r="I48" s="137"/>
      <c r="J48" s="137"/>
      <c r="K48" s="137"/>
      <c r="L48" s="137"/>
      <c r="M48" s="137"/>
      <c r="N48" s="137"/>
      <c r="O48" s="137"/>
      <c r="P48" s="137"/>
      <c r="Q48" s="137"/>
      <c r="R48" s="137"/>
      <c r="S48" s="137"/>
      <c r="T48" s="137"/>
    </row>
    <row r="49" spans="1:20" ht="14.25" customHeight="1" x14ac:dyDescent="0.2">
      <c r="A49" s="83"/>
      <c r="B49" s="83"/>
      <c r="C49" s="83"/>
      <c r="D49" s="83"/>
      <c r="E49" s="83"/>
      <c r="F49" s="138" t="s">
        <v>148</v>
      </c>
      <c r="G49" s="138"/>
      <c r="H49" s="138"/>
      <c r="I49" s="138"/>
      <c r="J49" s="138"/>
      <c r="K49" s="138"/>
      <c r="L49" s="138"/>
      <c r="M49" s="138"/>
      <c r="N49" s="138"/>
      <c r="O49" s="138"/>
      <c r="P49" s="138"/>
      <c r="Q49" s="138"/>
      <c r="R49" s="138"/>
      <c r="S49" s="138"/>
      <c r="T49" s="138"/>
    </row>
    <row r="50" spans="1:20" x14ac:dyDescent="0.2">
      <c r="A50" s="139" t="s">
        <v>74</v>
      </c>
      <c r="B50" s="139"/>
      <c r="C50" s="139"/>
      <c r="D50" s="139"/>
      <c r="E50" s="139"/>
      <c r="F50" s="139"/>
      <c r="G50" s="139"/>
      <c r="H50" s="139"/>
      <c r="I50" s="139"/>
      <c r="J50" s="139"/>
      <c r="K50" s="139"/>
      <c r="L50" s="139"/>
      <c r="M50" s="139"/>
      <c r="N50" s="139"/>
      <c r="O50" s="139"/>
      <c r="P50" s="139"/>
      <c r="Q50" s="139"/>
      <c r="R50" s="139"/>
      <c r="S50" s="139"/>
      <c r="T50" s="139"/>
    </row>
    <row r="52" spans="1:20" ht="27.75" x14ac:dyDescent="0.35">
      <c r="A52" s="2" t="s">
        <v>57</v>
      </c>
      <c r="B52" s="4"/>
      <c r="C52" s="4"/>
      <c r="T52" s="29" t="s">
        <v>6</v>
      </c>
    </row>
    <row r="53" spans="1:20" x14ac:dyDescent="0.2">
      <c r="A53" s="4"/>
      <c r="B53" s="4"/>
      <c r="C53" s="4"/>
    </row>
    <row r="54" spans="1:20" ht="15" customHeight="1" x14ac:dyDescent="0.2">
      <c r="A54" s="136" t="s">
        <v>17</v>
      </c>
      <c r="B54" s="136"/>
      <c r="C54" s="136"/>
      <c r="D54" s="136"/>
      <c r="E54" s="136"/>
      <c r="F54" s="136"/>
      <c r="G54" s="136"/>
      <c r="H54" s="136"/>
      <c r="I54" s="136"/>
      <c r="J54" s="136"/>
      <c r="K54" s="136" t="s">
        <v>18</v>
      </c>
      <c r="L54" s="136"/>
      <c r="M54" s="136"/>
      <c r="N54" s="136"/>
      <c r="O54" s="136"/>
      <c r="P54" s="136"/>
      <c r="Q54" s="136"/>
      <c r="R54" s="136"/>
      <c r="S54" s="136"/>
      <c r="T54" s="136"/>
    </row>
    <row r="55" spans="1:20" ht="33.75" customHeight="1" x14ac:dyDescent="0.2">
      <c r="A55" s="135" t="s">
        <v>19</v>
      </c>
      <c r="B55" s="135"/>
      <c r="C55" s="135"/>
      <c r="D55" s="135"/>
      <c r="E55" s="135"/>
      <c r="F55" s="135" t="s">
        <v>144</v>
      </c>
      <c r="G55" s="135"/>
      <c r="H55" s="135"/>
      <c r="I55" s="135"/>
      <c r="J55" s="135"/>
      <c r="K55" s="135" t="s">
        <v>19</v>
      </c>
      <c r="L55" s="135"/>
      <c r="M55" s="135"/>
      <c r="N55" s="135"/>
      <c r="O55" s="135"/>
      <c r="P55" s="135" t="s">
        <v>145</v>
      </c>
      <c r="Q55" s="135"/>
      <c r="R55" s="135"/>
      <c r="S55" s="135"/>
      <c r="T55" s="135"/>
    </row>
    <row r="56" spans="1:20" x14ac:dyDescent="0.2">
      <c r="A56" s="120"/>
      <c r="B56" s="120"/>
      <c r="C56" s="120"/>
      <c r="D56" s="120"/>
      <c r="E56" s="120"/>
      <c r="F56" s="120"/>
      <c r="G56" s="120"/>
      <c r="H56" s="120"/>
      <c r="I56" s="120"/>
      <c r="J56" s="120"/>
      <c r="K56" s="120"/>
      <c r="L56" s="120"/>
      <c r="M56" s="120"/>
      <c r="N56" s="120"/>
      <c r="O56" s="120"/>
      <c r="P56" s="120"/>
      <c r="Q56" s="120"/>
      <c r="R56" s="120"/>
      <c r="S56" s="120"/>
      <c r="T56" s="120"/>
    </row>
    <row r="57" spans="1:20" x14ac:dyDescent="0.2">
      <c r="A57" s="120"/>
      <c r="B57" s="120"/>
      <c r="C57" s="120"/>
      <c r="D57" s="120"/>
      <c r="E57" s="120"/>
      <c r="F57" s="120"/>
      <c r="G57" s="120"/>
      <c r="H57" s="120"/>
      <c r="I57" s="120"/>
      <c r="J57" s="120"/>
      <c r="K57" s="120"/>
      <c r="L57" s="120"/>
      <c r="M57" s="120"/>
      <c r="N57" s="120"/>
      <c r="O57" s="120"/>
      <c r="P57" s="120"/>
      <c r="Q57" s="120"/>
      <c r="R57" s="120"/>
      <c r="S57" s="120"/>
      <c r="T57" s="120"/>
    </row>
    <row r="58" spans="1:20" x14ac:dyDescent="0.2">
      <c r="A58" s="120"/>
      <c r="B58" s="120"/>
      <c r="C58" s="120"/>
      <c r="D58" s="120"/>
      <c r="E58" s="120"/>
      <c r="F58" s="120"/>
      <c r="G58" s="120"/>
      <c r="H58" s="120"/>
      <c r="I58" s="120"/>
      <c r="J58" s="120"/>
      <c r="K58" s="120"/>
      <c r="L58" s="120"/>
      <c r="M58" s="120"/>
      <c r="N58" s="120"/>
      <c r="O58" s="120"/>
      <c r="P58" s="120"/>
      <c r="Q58" s="120"/>
      <c r="R58" s="120"/>
      <c r="S58" s="120"/>
      <c r="T58" s="120"/>
    </row>
    <row r="59" spans="1:20" x14ac:dyDescent="0.2">
      <c r="A59" s="120"/>
      <c r="B59" s="120"/>
      <c r="C59" s="120"/>
      <c r="D59" s="120"/>
      <c r="E59" s="120"/>
      <c r="F59" s="120"/>
      <c r="G59" s="120"/>
      <c r="H59" s="120"/>
      <c r="I59" s="120"/>
      <c r="J59" s="120"/>
      <c r="K59" s="120"/>
      <c r="L59" s="120"/>
      <c r="M59" s="120"/>
      <c r="N59" s="120"/>
      <c r="O59" s="120"/>
      <c r="P59" s="120"/>
      <c r="Q59" s="120"/>
      <c r="R59" s="120"/>
      <c r="S59" s="120"/>
      <c r="T59" s="120"/>
    </row>
    <row r="60" spans="1:20" x14ac:dyDescent="0.2">
      <c r="A60" s="120"/>
      <c r="B60" s="120"/>
      <c r="C60" s="120"/>
      <c r="D60" s="120"/>
      <c r="E60" s="120"/>
      <c r="F60" s="120"/>
      <c r="G60" s="120"/>
      <c r="H60" s="120"/>
      <c r="I60" s="120"/>
      <c r="J60" s="120"/>
      <c r="K60" s="120"/>
      <c r="L60" s="120"/>
      <c r="M60" s="120"/>
      <c r="N60" s="120"/>
      <c r="O60" s="120"/>
      <c r="P60" s="120"/>
      <c r="Q60" s="120"/>
      <c r="R60" s="120"/>
      <c r="S60" s="120"/>
      <c r="T60" s="120"/>
    </row>
    <row r="61" spans="1:20" x14ac:dyDescent="0.2">
      <c r="A61" s="120"/>
      <c r="B61" s="120"/>
      <c r="C61" s="120"/>
      <c r="D61" s="120"/>
      <c r="E61" s="120"/>
      <c r="F61" s="120"/>
      <c r="G61" s="120"/>
      <c r="H61" s="120"/>
      <c r="I61" s="120"/>
      <c r="J61" s="120"/>
      <c r="K61" s="120"/>
      <c r="L61" s="120"/>
      <c r="M61" s="120"/>
      <c r="N61" s="120"/>
      <c r="O61" s="120"/>
      <c r="P61" s="120"/>
      <c r="Q61" s="120"/>
      <c r="R61" s="120"/>
      <c r="S61" s="120"/>
      <c r="T61" s="120"/>
    </row>
    <row r="62" spans="1:20" x14ac:dyDescent="0.2">
      <c r="A62" s="120"/>
      <c r="B62" s="120"/>
      <c r="C62" s="120"/>
      <c r="D62" s="120"/>
      <c r="E62" s="120"/>
      <c r="F62" s="120"/>
      <c r="G62" s="120"/>
      <c r="H62" s="120"/>
      <c r="I62" s="120"/>
      <c r="J62" s="120"/>
      <c r="K62" s="120"/>
      <c r="L62" s="120"/>
      <c r="M62" s="120"/>
      <c r="N62" s="120"/>
      <c r="O62" s="120"/>
      <c r="P62" s="120"/>
      <c r="Q62" s="120"/>
      <c r="R62" s="120"/>
      <c r="S62" s="120"/>
      <c r="T62" s="120"/>
    </row>
    <row r="63" spans="1:20" x14ac:dyDescent="0.2">
      <c r="A63" s="120"/>
      <c r="B63" s="120"/>
      <c r="C63" s="120"/>
      <c r="D63" s="120"/>
      <c r="E63" s="120"/>
      <c r="F63" s="120"/>
      <c r="G63" s="120"/>
      <c r="H63" s="120"/>
      <c r="I63" s="120"/>
      <c r="J63" s="120"/>
      <c r="K63" s="120"/>
      <c r="L63" s="120"/>
      <c r="M63" s="120"/>
      <c r="N63" s="120"/>
      <c r="O63" s="120"/>
      <c r="P63" s="120"/>
      <c r="Q63" s="120"/>
      <c r="R63" s="120"/>
      <c r="S63" s="120"/>
      <c r="T63" s="120"/>
    </row>
    <row r="64" spans="1:20" x14ac:dyDescent="0.2">
      <c r="A64" s="120"/>
      <c r="B64" s="120"/>
      <c r="C64" s="120"/>
      <c r="D64" s="120"/>
      <c r="E64" s="120"/>
      <c r="F64" s="120"/>
      <c r="G64" s="120"/>
      <c r="H64" s="120"/>
      <c r="I64" s="120"/>
      <c r="J64" s="120"/>
      <c r="K64" s="120"/>
      <c r="L64" s="120"/>
      <c r="M64" s="120"/>
      <c r="N64" s="120"/>
      <c r="O64" s="120"/>
      <c r="P64" s="120"/>
      <c r="Q64" s="120"/>
      <c r="R64" s="120"/>
      <c r="S64" s="120"/>
      <c r="T64" s="120"/>
    </row>
    <row r="65" spans="1:20" x14ac:dyDescent="0.2">
      <c r="A65" s="120"/>
      <c r="B65" s="120"/>
      <c r="C65" s="120"/>
      <c r="D65" s="120"/>
      <c r="E65" s="120"/>
      <c r="F65" s="120"/>
      <c r="G65" s="120"/>
      <c r="H65" s="120"/>
      <c r="I65" s="120"/>
      <c r="J65" s="120"/>
      <c r="K65" s="120"/>
      <c r="L65" s="120"/>
      <c r="M65" s="120"/>
      <c r="N65" s="120"/>
      <c r="O65" s="120"/>
      <c r="P65" s="120"/>
      <c r="Q65" s="120"/>
      <c r="R65" s="120"/>
      <c r="S65" s="120"/>
      <c r="T65" s="120"/>
    </row>
    <row r="66" spans="1:20" ht="17.25" x14ac:dyDescent="0.25">
      <c r="A66" s="134" t="s">
        <v>25</v>
      </c>
      <c r="B66" s="134"/>
      <c r="C66" s="134"/>
      <c r="D66" s="134"/>
      <c r="E66" s="134"/>
      <c r="F66" s="132" t="str">
        <f>IF(A56=0," ",(RSQ(A56:A65,F56:F65)))</f>
        <v xml:space="preserve"> </v>
      </c>
      <c r="G66" s="132"/>
      <c r="H66" s="132"/>
      <c r="I66" s="132"/>
      <c r="J66" s="132"/>
      <c r="K66" s="133"/>
      <c r="L66" s="133"/>
      <c r="M66" s="133"/>
      <c r="N66" s="133"/>
      <c r="O66" s="133"/>
      <c r="P66" s="132" t="str">
        <f>IF(K56=0," ",(RSQ(K56:K65,P56:P65)))</f>
        <v xml:space="preserve"> </v>
      </c>
      <c r="Q66" s="132"/>
      <c r="R66" s="132"/>
      <c r="S66" s="132"/>
      <c r="T66" s="132"/>
    </row>
    <row r="67" spans="1:20" x14ac:dyDescent="0.2">
      <c r="A67" s="4"/>
      <c r="B67" s="4"/>
      <c r="C67" s="4"/>
    </row>
  </sheetData>
  <sheetProtection algorithmName="SHA-512" hashValue="6pn9/8Jomyu851Vg8N/0P1mCZ9VAzR8R8yVnOy3HrPPp30t6TfLQ6xnvW3IqdCrnjxQAwBmGKkubQ2xRv0HR8A==" saltValue="6YdpYsRZt519kFiG+OHStA==" spinCount="100000" sheet="1" objects="1" scenarios="1"/>
  <mergeCells count="125">
    <mergeCell ref="G11:T11"/>
    <mergeCell ref="G12:T12"/>
    <mergeCell ref="A66:E66"/>
    <mergeCell ref="F66:J66"/>
    <mergeCell ref="K66:O66"/>
    <mergeCell ref="P66:T66"/>
    <mergeCell ref="A64:E64"/>
    <mergeCell ref="F64:J64"/>
    <mergeCell ref="K64:O64"/>
    <mergeCell ref="P64:T64"/>
    <mergeCell ref="A65:E65"/>
    <mergeCell ref="F65:J65"/>
    <mergeCell ref="K65:O65"/>
    <mergeCell ref="P65:T65"/>
    <mergeCell ref="A62:E62"/>
    <mergeCell ref="F62:J62"/>
    <mergeCell ref="K62:O62"/>
    <mergeCell ref="P62:T62"/>
    <mergeCell ref="A63:E63"/>
    <mergeCell ref="F63:J63"/>
    <mergeCell ref="K63:O63"/>
    <mergeCell ref="P63:T63"/>
    <mergeCell ref="A60:E60"/>
    <mergeCell ref="F60:J60"/>
    <mergeCell ref="K60:O60"/>
    <mergeCell ref="P60:T60"/>
    <mergeCell ref="A61:E61"/>
    <mergeCell ref="F61:J61"/>
    <mergeCell ref="K61:O61"/>
    <mergeCell ref="P61:T61"/>
    <mergeCell ref="A58:E58"/>
    <mergeCell ref="F58:J58"/>
    <mergeCell ref="K58:O58"/>
    <mergeCell ref="P58:T58"/>
    <mergeCell ref="A59:E59"/>
    <mergeCell ref="F59:J59"/>
    <mergeCell ref="K59:O59"/>
    <mergeCell ref="P59:T59"/>
    <mergeCell ref="A56:E56"/>
    <mergeCell ref="F56:J56"/>
    <mergeCell ref="K56:O56"/>
    <mergeCell ref="P56:T56"/>
    <mergeCell ref="A57:E57"/>
    <mergeCell ref="F57:J57"/>
    <mergeCell ref="K57:O57"/>
    <mergeCell ref="P57:T57"/>
    <mergeCell ref="A46:E46"/>
    <mergeCell ref="F48:T48"/>
    <mergeCell ref="A54:J54"/>
    <mergeCell ref="K54:T54"/>
    <mergeCell ref="A55:E55"/>
    <mergeCell ref="F55:J55"/>
    <mergeCell ref="K55:O55"/>
    <mergeCell ref="P55:T55"/>
    <mergeCell ref="F49:T49"/>
    <mergeCell ref="A44:E44"/>
    <mergeCell ref="F44:G44"/>
    <mergeCell ref="K44:L44"/>
    <mergeCell ref="P44:Q44"/>
    <mergeCell ref="A45:E45"/>
    <mergeCell ref="F45:G45"/>
    <mergeCell ref="K45:L45"/>
    <mergeCell ref="A50:T50"/>
    <mergeCell ref="A42:E42"/>
    <mergeCell ref="F42:G42"/>
    <mergeCell ref="K42:L42"/>
    <mergeCell ref="A43:E43"/>
    <mergeCell ref="F43:G43"/>
    <mergeCell ref="K43:L43"/>
    <mergeCell ref="A40:E40"/>
    <mergeCell ref="F40:G40"/>
    <mergeCell ref="K40:L40"/>
    <mergeCell ref="A41:E41"/>
    <mergeCell ref="F41:G41"/>
    <mergeCell ref="K41:L41"/>
    <mergeCell ref="A38:E38"/>
    <mergeCell ref="F38:G38"/>
    <mergeCell ref="K38:L38"/>
    <mergeCell ref="A39:E39"/>
    <mergeCell ref="F39:G39"/>
    <mergeCell ref="K39:L39"/>
    <mergeCell ref="K34:O34"/>
    <mergeCell ref="P34:Q34"/>
    <mergeCell ref="A37:E37"/>
    <mergeCell ref="F37:J37"/>
    <mergeCell ref="K37:O37"/>
    <mergeCell ref="P37:T37"/>
    <mergeCell ref="A32:E32"/>
    <mergeCell ref="F32:G32"/>
    <mergeCell ref="K32:O32"/>
    <mergeCell ref="P32:Q32"/>
    <mergeCell ref="A35:E35"/>
    <mergeCell ref="F35:G35"/>
    <mergeCell ref="K33:O33"/>
    <mergeCell ref="P33:Q33"/>
    <mergeCell ref="A33:E33"/>
    <mergeCell ref="F33:G33"/>
    <mergeCell ref="A34:E34"/>
    <mergeCell ref="F34:G34"/>
    <mergeCell ref="K35:O35"/>
    <mergeCell ref="P35:Q35"/>
    <mergeCell ref="G26:T26"/>
    <mergeCell ref="A30:E30"/>
    <mergeCell ref="F30:J30"/>
    <mergeCell ref="A31:E31"/>
    <mergeCell ref="F31:G31"/>
    <mergeCell ref="K31:O31"/>
    <mergeCell ref="P31:Q31"/>
    <mergeCell ref="F1:T1"/>
    <mergeCell ref="G15:T15"/>
    <mergeCell ref="G20:T20"/>
    <mergeCell ref="G21:T21"/>
    <mergeCell ref="G22:T22"/>
    <mergeCell ref="G23:T23"/>
    <mergeCell ref="G16:T16"/>
    <mergeCell ref="G17:T17"/>
    <mergeCell ref="G18:T18"/>
    <mergeCell ref="G19:T19"/>
    <mergeCell ref="G25:T25"/>
    <mergeCell ref="G14:T14"/>
    <mergeCell ref="G5:T5"/>
    <mergeCell ref="G6:T6"/>
    <mergeCell ref="G7:T7"/>
    <mergeCell ref="G9:T9"/>
    <mergeCell ref="G10:T10"/>
  </mergeCells>
  <pageMargins left="0.9055118110236221" right="0.47244094488188981" top="1.3779527559055118" bottom="0.78740157480314965" header="0.31496062992125984" footer="0.31496062992125984"/>
  <pageSetup paperSize="9" orientation="portrait" r:id="rId1"/>
  <headerFooter>
    <oddHeader xml:space="preserve">&amp;L&amp;G&amp;R&amp;12Formulaire justificatif pour les mesures de l'étanchéité à l'air
Version MZ 2024.4
</oddHeader>
    <oddFooter>&amp;R Seite &amp;P</oddFoot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3" tint="0.59999389629810485"/>
  </sheetPr>
  <dimension ref="A1:V67"/>
  <sheetViews>
    <sheetView view="pageLayout" zoomScaleNormal="100" workbookViewId="0">
      <selection activeCell="G6" sqref="G6:T6"/>
    </sheetView>
  </sheetViews>
  <sheetFormatPr baseColWidth="10" defaultColWidth="11.42578125" defaultRowHeight="14.25" x14ac:dyDescent="0.2"/>
  <cols>
    <col min="1" max="4" width="4.28515625" style="1" customWidth="1"/>
    <col min="5" max="5" width="4.7109375" style="1" customWidth="1"/>
    <col min="6" max="20" width="4.28515625" style="1" customWidth="1"/>
    <col min="21" max="22" width="11.42578125" style="1" hidden="1" customWidth="1"/>
    <col min="23" max="25" width="11.42578125" style="1" customWidth="1"/>
    <col min="26" max="16384" width="11.42578125" style="1"/>
  </cols>
  <sheetData>
    <row r="1" spans="1:20" x14ac:dyDescent="0.2">
      <c r="A1" s="1" t="s">
        <v>184</v>
      </c>
      <c r="F1" s="87"/>
      <c r="G1" s="87"/>
      <c r="H1" s="87"/>
      <c r="I1" s="87"/>
      <c r="J1" s="87"/>
      <c r="K1" s="87"/>
      <c r="L1" s="87"/>
      <c r="M1" s="87"/>
      <c r="N1" s="87"/>
      <c r="O1" s="87"/>
      <c r="P1" s="87"/>
      <c r="Q1" s="87"/>
      <c r="R1" s="87"/>
      <c r="S1" s="87"/>
      <c r="T1" s="87"/>
    </row>
    <row r="2" spans="1:20" ht="7.5" customHeight="1" x14ac:dyDescent="0.2"/>
    <row r="3" spans="1:20" ht="15.75" x14ac:dyDescent="0.25">
      <c r="A3" s="5" t="s">
        <v>183</v>
      </c>
    </row>
    <row r="4" spans="1:20" ht="7.5" customHeight="1" x14ac:dyDescent="0.2"/>
    <row r="5" spans="1:20" x14ac:dyDescent="0.2">
      <c r="A5" s="4" t="s">
        <v>171</v>
      </c>
      <c r="B5" s="4"/>
      <c r="C5" s="4"/>
      <c r="D5" s="4"/>
      <c r="E5" s="4"/>
      <c r="F5" s="69"/>
      <c r="G5" s="107" t="s">
        <v>26</v>
      </c>
      <c r="H5" s="107"/>
      <c r="I5" s="107"/>
      <c r="J5" s="107"/>
      <c r="K5" s="107"/>
      <c r="L5" s="107"/>
      <c r="M5" s="107"/>
      <c r="N5" s="107"/>
      <c r="O5" s="107"/>
      <c r="P5" s="107"/>
      <c r="Q5" s="107"/>
      <c r="R5" s="107"/>
      <c r="S5" s="107"/>
      <c r="T5" s="107"/>
    </row>
    <row r="6" spans="1:20" x14ac:dyDescent="0.2">
      <c r="A6" s="4"/>
      <c r="B6" s="4"/>
      <c r="C6" s="4"/>
      <c r="D6" s="4"/>
      <c r="E6" s="4"/>
      <c r="F6" s="69"/>
      <c r="G6" s="107" t="s">
        <v>27</v>
      </c>
      <c r="H6" s="107"/>
      <c r="I6" s="107"/>
      <c r="J6" s="107"/>
      <c r="K6" s="107"/>
      <c r="L6" s="107"/>
      <c r="M6" s="107"/>
      <c r="N6" s="107"/>
      <c r="O6" s="107"/>
      <c r="P6" s="107"/>
      <c r="Q6" s="107"/>
      <c r="R6" s="107"/>
      <c r="S6" s="107"/>
      <c r="T6" s="107"/>
    </row>
    <row r="7" spans="1:20" x14ac:dyDescent="0.2">
      <c r="A7" s="4"/>
      <c r="B7" s="4"/>
      <c r="C7" s="4"/>
      <c r="D7" s="4"/>
      <c r="E7" s="4"/>
      <c r="F7" s="69"/>
      <c r="G7" s="107" t="s">
        <v>28</v>
      </c>
      <c r="H7" s="107"/>
      <c r="I7" s="107"/>
      <c r="J7" s="107"/>
      <c r="K7" s="107"/>
      <c r="L7" s="107"/>
      <c r="M7" s="107"/>
      <c r="N7" s="107"/>
      <c r="O7" s="107"/>
      <c r="P7" s="107"/>
      <c r="Q7" s="107"/>
      <c r="R7" s="107"/>
      <c r="S7" s="107"/>
      <c r="T7" s="107"/>
    </row>
    <row r="8" spans="1:20" ht="7.5" customHeight="1" x14ac:dyDescent="0.2">
      <c r="A8" s="4"/>
      <c r="B8" s="4"/>
      <c r="C8" s="4"/>
      <c r="D8" s="4"/>
      <c r="E8" s="4"/>
      <c r="F8" s="4"/>
      <c r="G8" s="4"/>
      <c r="H8" s="4"/>
      <c r="I8" s="4"/>
      <c r="J8" s="4"/>
      <c r="K8" s="4"/>
      <c r="L8" s="4"/>
      <c r="M8" s="4"/>
      <c r="N8" s="4"/>
      <c r="O8" s="4"/>
      <c r="P8" s="4"/>
      <c r="Q8" s="4"/>
      <c r="R8" s="4"/>
      <c r="S8" s="4"/>
      <c r="T8" s="4"/>
    </row>
    <row r="9" spans="1:20" x14ac:dyDescent="0.2">
      <c r="A9" s="4" t="s">
        <v>173</v>
      </c>
      <c r="B9" s="4"/>
      <c r="C9" s="4"/>
      <c r="D9" s="4"/>
      <c r="E9" s="4"/>
      <c r="F9" s="69"/>
      <c r="G9" s="107" t="s">
        <v>29</v>
      </c>
      <c r="H9" s="107"/>
      <c r="I9" s="107"/>
      <c r="J9" s="107"/>
      <c r="K9" s="107"/>
      <c r="L9" s="107"/>
      <c r="M9" s="107"/>
      <c r="N9" s="107"/>
      <c r="O9" s="107"/>
      <c r="P9" s="107"/>
      <c r="Q9" s="107"/>
      <c r="R9" s="107"/>
      <c r="S9" s="107"/>
      <c r="T9" s="107"/>
    </row>
    <row r="10" spans="1:20" x14ac:dyDescent="0.2">
      <c r="A10" s="4" t="s">
        <v>172</v>
      </c>
      <c r="B10" s="4"/>
      <c r="C10" s="4"/>
      <c r="D10" s="4"/>
      <c r="E10" s="4"/>
      <c r="F10" s="69"/>
      <c r="G10" s="107" t="s">
        <v>53</v>
      </c>
      <c r="H10" s="107"/>
      <c r="I10" s="107"/>
      <c r="J10" s="107"/>
      <c r="K10" s="107"/>
      <c r="L10" s="107"/>
      <c r="M10" s="107"/>
      <c r="N10" s="107"/>
      <c r="O10" s="107"/>
      <c r="P10" s="107"/>
      <c r="Q10" s="107"/>
      <c r="R10" s="107"/>
      <c r="S10" s="107"/>
      <c r="T10" s="107"/>
    </row>
    <row r="11" spans="1:20" x14ac:dyDescent="0.2">
      <c r="A11" s="4"/>
      <c r="B11" s="4"/>
      <c r="C11" s="4"/>
      <c r="D11" s="4"/>
      <c r="E11" s="4"/>
      <c r="F11" s="69"/>
      <c r="G11" s="107" t="s">
        <v>30</v>
      </c>
      <c r="H11" s="107"/>
      <c r="I11" s="107"/>
      <c r="J11" s="107"/>
      <c r="K11" s="107"/>
      <c r="L11" s="107"/>
      <c r="M11" s="107"/>
      <c r="N11" s="107"/>
      <c r="O11" s="107"/>
      <c r="P11" s="107"/>
      <c r="Q11" s="107"/>
      <c r="R11" s="107"/>
      <c r="S11" s="107"/>
      <c r="T11" s="107"/>
    </row>
    <row r="12" spans="1:20" x14ac:dyDescent="0.2">
      <c r="A12" s="4"/>
      <c r="B12" s="4"/>
      <c r="C12" s="4"/>
      <c r="D12" s="4"/>
      <c r="E12" s="4"/>
      <c r="F12" s="69"/>
      <c r="G12" s="107" t="s">
        <v>20</v>
      </c>
      <c r="H12" s="107"/>
      <c r="I12" s="107"/>
      <c r="J12" s="107"/>
      <c r="K12" s="107"/>
      <c r="L12" s="107"/>
      <c r="M12" s="107"/>
      <c r="N12" s="107"/>
      <c r="O12" s="107"/>
      <c r="P12" s="107"/>
      <c r="Q12" s="107"/>
      <c r="R12" s="107"/>
      <c r="S12" s="107"/>
      <c r="T12" s="107"/>
    </row>
    <row r="13" spans="1:20" ht="7.5" customHeight="1" x14ac:dyDescent="0.2">
      <c r="A13" s="4"/>
      <c r="B13" s="4"/>
      <c r="C13" s="4"/>
      <c r="D13" s="4"/>
      <c r="E13" s="4"/>
      <c r="F13" s="4"/>
      <c r="G13" s="4"/>
      <c r="H13" s="4"/>
      <c r="I13" s="4"/>
      <c r="J13" s="4"/>
      <c r="K13" s="4"/>
      <c r="L13" s="4"/>
      <c r="M13" s="4"/>
      <c r="N13" s="4"/>
      <c r="O13" s="4"/>
      <c r="P13" s="4"/>
      <c r="Q13" s="4"/>
      <c r="R13" s="4"/>
      <c r="S13" s="4"/>
      <c r="T13" s="4"/>
    </row>
    <row r="14" spans="1:20" x14ac:dyDescent="0.2">
      <c r="A14" s="4" t="s">
        <v>174</v>
      </c>
      <c r="B14" s="4"/>
      <c r="C14" s="4"/>
      <c r="D14" s="4"/>
      <c r="E14" s="4"/>
      <c r="F14" s="69"/>
      <c r="G14" s="107" t="s">
        <v>101</v>
      </c>
      <c r="H14" s="107"/>
      <c r="I14" s="107"/>
      <c r="J14" s="107"/>
      <c r="K14" s="107"/>
      <c r="L14" s="107"/>
      <c r="M14" s="107"/>
      <c r="N14" s="107"/>
      <c r="O14" s="107"/>
      <c r="P14" s="107"/>
      <c r="Q14" s="107"/>
      <c r="R14" s="107"/>
      <c r="S14" s="107"/>
      <c r="T14" s="107"/>
    </row>
    <row r="15" spans="1:20" ht="7.5" customHeight="1" x14ac:dyDescent="0.2">
      <c r="A15" s="4"/>
      <c r="B15" s="4"/>
      <c r="C15" s="4"/>
      <c r="D15" s="4"/>
      <c r="E15" s="4"/>
      <c r="F15" s="4"/>
      <c r="G15" s="107"/>
      <c r="H15" s="107"/>
      <c r="I15" s="107"/>
      <c r="J15" s="107"/>
      <c r="K15" s="107"/>
      <c r="L15" s="107"/>
      <c r="M15" s="107"/>
      <c r="N15" s="107"/>
      <c r="O15" s="107"/>
      <c r="P15" s="107"/>
      <c r="Q15" s="107"/>
      <c r="R15" s="107"/>
      <c r="S15" s="107"/>
      <c r="T15" s="107"/>
    </row>
    <row r="16" spans="1:20" x14ac:dyDescent="0.2">
      <c r="A16" s="4" t="s">
        <v>175</v>
      </c>
      <c r="B16" s="4"/>
      <c r="C16" s="4"/>
      <c r="D16" s="4"/>
      <c r="E16" s="4"/>
      <c r="F16" s="69"/>
      <c r="G16" s="107" t="s">
        <v>94</v>
      </c>
      <c r="H16" s="107"/>
      <c r="I16" s="107"/>
      <c r="J16" s="107"/>
      <c r="K16" s="107"/>
      <c r="L16" s="107"/>
      <c r="M16" s="107"/>
      <c r="N16" s="107"/>
      <c r="O16" s="107"/>
      <c r="P16" s="107"/>
      <c r="Q16" s="107"/>
      <c r="R16" s="107"/>
      <c r="S16" s="107"/>
      <c r="T16" s="107"/>
    </row>
    <row r="17" spans="1:22" x14ac:dyDescent="0.2">
      <c r="A17" s="4"/>
      <c r="B17" s="4"/>
      <c r="C17" s="4"/>
      <c r="D17" s="4"/>
      <c r="E17" s="4"/>
      <c r="F17" s="69"/>
      <c r="G17" s="107" t="s">
        <v>95</v>
      </c>
      <c r="H17" s="107"/>
      <c r="I17" s="107"/>
      <c r="J17" s="107"/>
      <c r="K17" s="107"/>
      <c r="L17" s="107"/>
      <c r="M17" s="107"/>
      <c r="N17" s="107"/>
      <c r="O17" s="107"/>
      <c r="P17" s="107"/>
      <c r="Q17" s="107"/>
      <c r="R17" s="107"/>
      <c r="S17" s="107"/>
      <c r="T17" s="107"/>
    </row>
    <row r="18" spans="1:22" x14ac:dyDescent="0.2">
      <c r="A18" s="4"/>
      <c r="B18" s="4"/>
      <c r="C18" s="4"/>
      <c r="D18" s="4"/>
      <c r="E18" s="4"/>
      <c r="F18" s="69"/>
      <c r="G18" s="107" t="s">
        <v>96</v>
      </c>
      <c r="H18" s="107"/>
      <c r="I18" s="107"/>
      <c r="J18" s="107"/>
      <c r="K18" s="107"/>
      <c r="L18" s="107"/>
      <c r="M18" s="107"/>
      <c r="N18" s="107"/>
      <c r="O18" s="107"/>
      <c r="P18" s="107"/>
      <c r="Q18" s="107"/>
      <c r="R18" s="107"/>
      <c r="S18" s="107"/>
      <c r="T18" s="107"/>
    </row>
    <row r="19" spans="1:22" x14ac:dyDescent="0.2">
      <c r="A19" s="4"/>
      <c r="B19" s="4"/>
      <c r="C19" s="4"/>
      <c r="D19" s="4"/>
      <c r="E19" s="4"/>
      <c r="F19" s="69"/>
      <c r="G19" s="107" t="s">
        <v>97</v>
      </c>
      <c r="H19" s="107"/>
      <c r="I19" s="107"/>
      <c r="J19" s="107"/>
      <c r="K19" s="107"/>
      <c r="L19" s="107"/>
      <c r="M19" s="107"/>
      <c r="N19" s="107"/>
      <c r="O19" s="107"/>
      <c r="P19" s="107"/>
      <c r="Q19" s="107"/>
      <c r="R19" s="107"/>
      <c r="S19" s="107"/>
      <c r="T19" s="107"/>
    </row>
    <row r="20" spans="1:22" x14ac:dyDescent="0.2">
      <c r="B20" s="4"/>
      <c r="C20" s="4"/>
      <c r="D20" s="4"/>
      <c r="E20" s="4"/>
      <c r="F20" s="69"/>
      <c r="G20" s="107" t="s">
        <v>98</v>
      </c>
      <c r="H20" s="107"/>
      <c r="I20" s="107"/>
      <c r="J20" s="107"/>
      <c r="K20" s="107"/>
      <c r="L20" s="107"/>
      <c r="M20" s="107"/>
      <c r="N20" s="107"/>
      <c r="O20" s="107"/>
      <c r="P20" s="107"/>
      <c r="Q20" s="107"/>
      <c r="R20" s="107"/>
      <c r="S20" s="107"/>
      <c r="T20" s="107"/>
    </row>
    <row r="21" spans="1:22" ht="7.5" customHeight="1" x14ac:dyDescent="0.2">
      <c r="B21" s="4"/>
      <c r="C21" s="4"/>
      <c r="D21" s="4"/>
      <c r="E21" s="4"/>
      <c r="F21" s="4"/>
      <c r="G21" s="107"/>
      <c r="H21" s="107"/>
      <c r="I21" s="107"/>
      <c r="J21" s="107"/>
      <c r="K21" s="107"/>
      <c r="L21" s="107"/>
      <c r="M21" s="107"/>
      <c r="N21" s="107"/>
      <c r="O21" s="107"/>
      <c r="P21" s="107"/>
      <c r="Q21" s="107"/>
      <c r="R21" s="107"/>
      <c r="S21" s="107"/>
      <c r="T21" s="107"/>
    </row>
    <row r="22" spans="1:22" ht="14.25" customHeight="1" x14ac:dyDescent="0.2">
      <c r="A22" s="4" t="s">
        <v>31</v>
      </c>
      <c r="B22" s="4"/>
      <c r="C22" s="4"/>
      <c r="D22" s="4"/>
      <c r="E22" s="4"/>
      <c r="F22" s="69"/>
      <c r="G22" s="108" t="s">
        <v>99</v>
      </c>
      <c r="H22" s="108"/>
      <c r="I22" s="108"/>
      <c r="J22" s="108"/>
      <c r="K22" s="108"/>
      <c r="L22" s="108"/>
      <c r="M22" s="108"/>
      <c r="N22" s="108"/>
      <c r="O22" s="108"/>
      <c r="P22" s="108"/>
      <c r="Q22" s="108"/>
      <c r="R22" s="108"/>
      <c r="S22" s="108"/>
      <c r="T22" s="108"/>
    </row>
    <row r="23" spans="1:22" ht="14.25" customHeight="1" x14ac:dyDescent="0.2">
      <c r="A23" s="4" t="s">
        <v>176</v>
      </c>
      <c r="B23" s="4"/>
      <c r="C23" s="4"/>
      <c r="D23" s="4"/>
      <c r="E23" s="4"/>
      <c r="F23" s="69"/>
      <c r="G23" s="108" t="s">
        <v>100</v>
      </c>
      <c r="H23" s="108"/>
      <c r="I23" s="108"/>
      <c r="J23" s="108"/>
      <c r="K23" s="108"/>
      <c r="L23" s="108"/>
      <c r="M23" s="108"/>
      <c r="N23" s="108"/>
      <c r="O23" s="108"/>
      <c r="P23" s="108"/>
      <c r="Q23" s="108"/>
      <c r="R23" s="108"/>
      <c r="S23" s="108"/>
      <c r="T23" s="108"/>
    </row>
    <row r="24" spans="1:22" ht="7.5" customHeight="1" x14ac:dyDescent="0.2">
      <c r="A24" s="4"/>
      <c r="B24" s="4"/>
      <c r="C24" s="4"/>
      <c r="D24" s="4"/>
      <c r="E24" s="4"/>
      <c r="F24" s="4"/>
      <c r="G24" s="4"/>
      <c r="H24" s="4"/>
      <c r="I24" s="4"/>
      <c r="J24" s="4"/>
      <c r="K24" s="4"/>
      <c r="L24" s="4"/>
      <c r="M24" s="4"/>
      <c r="N24" s="4"/>
      <c r="O24" s="4"/>
      <c r="P24" s="4"/>
      <c r="Q24" s="4"/>
      <c r="R24" s="4"/>
      <c r="S24" s="4"/>
      <c r="T24" s="4"/>
    </row>
    <row r="25" spans="1:22" x14ac:dyDescent="0.2">
      <c r="A25" s="4" t="s">
        <v>177</v>
      </c>
      <c r="B25" s="4"/>
      <c r="C25" s="4"/>
      <c r="D25" s="4"/>
      <c r="E25" s="4"/>
      <c r="F25" s="69"/>
      <c r="G25" s="107" t="s">
        <v>103</v>
      </c>
      <c r="H25" s="107"/>
      <c r="I25" s="107"/>
      <c r="J25" s="107"/>
      <c r="K25" s="107"/>
      <c r="L25" s="107"/>
      <c r="M25" s="107"/>
      <c r="N25" s="107"/>
      <c r="O25" s="107"/>
      <c r="P25" s="107"/>
      <c r="Q25" s="107"/>
      <c r="R25" s="107"/>
      <c r="S25" s="107"/>
      <c r="T25" s="107"/>
    </row>
    <row r="26" spans="1:22" x14ac:dyDescent="0.2">
      <c r="A26" s="4"/>
      <c r="B26" s="4"/>
      <c r="C26" s="4"/>
      <c r="D26" s="4"/>
      <c r="E26" s="4"/>
      <c r="F26" s="69"/>
      <c r="G26" s="107" t="s">
        <v>167</v>
      </c>
      <c r="H26" s="107"/>
      <c r="I26" s="107"/>
      <c r="J26" s="107"/>
      <c r="K26" s="107"/>
      <c r="L26" s="107"/>
      <c r="M26" s="107"/>
      <c r="N26" s="107"/>
      <c r="O26" s="107"/>
      <c r="P26" s="107"/>
      <c r="Q26" s="107"/>
      <c r="R26" s="107"/>
      <c r="S26" s="107"/>
      <c r="T26" s="107"/>
    </row>
    <row r="28" spans="1:22" ht="15" x14ac:dyDescent="0.25">
      <c r="A28" s="17" t="s">
        <v>8</v>
      </c>
    </row>
    <row r="29" spans="1:22" ht="9.75" customHeight="1" x14ac:dyDescent="0.25">
      <c r="A29" s="17"/>
    </row>
    <row r="30" spans="1:22" ht="18.600000000000001" customHeight="1" x14ac:dyDescent="0.2">
      <c r="A30" s="109" t="s">
        <v>32</v>
      </c>
      <c r="B30" s="109"/>
      <c r="C30" s="109"/>
      <c r="D30" s="109"/>
      <c r="E30" s="109"/>
      <c r="F30" s="110"/>
      <c r="G30" s="111"/>
      <c r="H30" s="111"/>
      <c r="I30" s="111"/>
      <c r="J30" s="112"/>
      <c r="K30" s="4"/>
      <c r="L30" s="4"/>
      <c r="M30" s="4"/>
      <c r="N30" s="4"/>
      <c r="O30" s="4"/>
      <c r="P30" s="4"/>
      <c r="Q30" s="4"/>
      <c r="R30" s="4"/>
      <c r="S30" s="4"/>
      <c r="T30" s="4"/>
    </row>
    <row r="31" spans="1:22" ht="27.75" customHeight="1" x14ac:dyDescent="0.2">
      <c r="A31" s="100" t="s">
        <v>149</v>
      </c>
      <c r="B31" s="113"/>
      <c r="C31" s="113"/>
      <c r="D31" s="113"/>
      <c r="E31" s="101"/>
      <c r="F31" s="114"/>
      <c r="G31" s="115"/>
      <c r="H31" s="33" t="s">
        <v>33</v>
      </c>
      <c r="I31" s="33"/>
      <c r="J31" s="34"/>
      <c r="K31" s="100" t="s">
        <v>55</v>
      </c>
      <c r="L31" s="113"/>
      <c r="M31" s="113"/>
      <c r="N31" s="113"/>
      <c r="O31" s="101"/>
      <c r="P31" s="114"/>
      <c r="Q31" s="115"/>
      <c r="R31" s="33" t="s">
        <v>34</v>
      </c>
      <c r="S31" s="33"/>
      <c r="T31" s="34"/>
      <c r="U31" s="1">
        <f>IF(Justificatif!$F$30="Minergie",V31,IF(Justificatif!$F$30="Minergie-P",V32,IF(Justificatif!$F$30="Minergie-A",V33,0)))</f>
        <v>0</v>
      </c>
      <c r="V31" s="1">
        <f>IF(Justificatif!$F$32="Nouvelle construction",(F31*1.2+F33*12+F34*6)/(F31+F33+F34),IF(Justificatif!$F$32="Rénovation",(F32*1.6+F33*12+F34*6)/SUM(F32:F34),IF(Justificatif!$F$32="Nouvelle construction / rénovation",(F31*0.8+F32*1.6+F33*12+F34*6)/SUM(F31:F34),0)))</f>
        <v>0</v>
      </c>
    </row>
    <row r="32" spans="1:22" ht="27.75" customHeight="1" x14ac:dyDescent="0.2">
      <c r="A32" s="100" t="s">
        <v>168</v>
      </c>
      <c r="B32" s="113"/>
      <c r="C32" s="113"/>
      <c r="D32" s="113"/>
      <c r="E32" s="101"/>
      <c r="F32" s="114"/>
      <c r="G32" s="115"/>
      <c r="H32" s="33" t="s">
        <v>33</v>
      </c>
      <c r="I32" s="33"/>
      <c r="J32" s="34"/>
      <c r="K32" s="100" t="s">
        <v>56</v>
      </c>
      <c r="L32" s="113"/>
      <c r="M32" s="113"/>
      <c r="N32" s="113"/>
      <c r="O32" s="101"/>
      <c r="P32" s="114"/>
      <c r="Q32" s="115"/>
      <c r="R32" s="33" t="s">
        <v>34</v>
      </c>
      <c r="S32" s="33"/>
      <c r="T32" s="34"/>
      <c r="V32" s="1">
        <f>IF(Justificatif!$F$32="Nouvelle construction",(F31*0.8+F33*12+F34*6)/(F31+F33+F34),IF(Justificatif!$F$32="Rénovation",(F32*1.6+F33*12+F34*6)/SUM(F32:F34),IF(Justificatif!$F$32="Nouvelle construction / rénovation",(F31*0.8+F32*1.6+F33*12+F34*6)/SUM(F31:F34),0)))</f>
        <v>0</v>
      </c>
    </row>
    <row r="33" spans="1:22" ht="14.25" customHeight="1" x14ac:dyDescent="0.2">
      <c r="A33" s="100" t="s">
        <v>169</v>
      </c>
      <c r="B33" s="113"/>
      <c r="C33" s="113"/>
      <c r="D33" s="113"/>
      <c r="E33" s="101"/>
      <c r="F33" s="114"/>
      <c r="G33" s="115"/>
      <c r="H33" s="33" t="s">
        <v>33</v>
      </c>
      <c r="I33" s="33"/>
      <c r="J33" s="34"/>
      <c r="K33" s="116" t="s">
        <v>35</v>
      </c>
      <c r="L33" s="117"/>
      <c r="M33" s="117"/>
      <c r="N33" s="117"/>
      <c r="O33" s="118"/>
      <c r="P33" s="114"/>
      <c r="Q33" s="115"/>
      <c r="R33" s="33" t="s">
        <v>36</v>
      </c>
      <c r="S33" s="33"/>
      <c r="T33" s="34"/>
      <c r="V33" s="1">
        <f>IF(Justificatif!$F$32="Nouvelle construction",(F31*0.8+F33*12+F34*6)/(F31+F33+F34),IF(Justificatif!$F$32="Rénovation",(F32*1.6+F33*12+F34*6)/SUM(F32:F34),IF(Justificatif!$F$32="Nouvelle construction / rénovation",(F31*0.8+F32*1.6+F33*12+F34*6)/SUM(F31:F34),0)))</f>
        <v>0</v>
      </c>
    </row>
    <row r="34" spans="1:22" ht="14.25" customHeight="1" x14ac:dyDescent="0.2">
      <c r="A34" s="100" t="s">
        <v>170</v>
      </c>
      <c r="B34" s="113"/>
      <c r="C34" s="113"/>
      <c r="D34" s="113"/>
      <c r="E34" s="101"/>
      <c r="F34" s="114"/>
      <c r="G34" s="115"/>
      <c r="H34" s="33" t="s">
        <v>33</v>
      </c>
      <c r="I34" s="33"/>
      <c r="J34" s="34"/>
      <c r="K34" s="116" t="s">
        <v>37</v>
      </c>
      <c r="L34" s="117"/>
      <c r="M34" s="117"/>
      <c r="N34" s="117"/>
      <c r="O34" s="118"/>
      <c r="P34" s="114"/>
      <c r="Q34" s="115"/>
      <c r="R34" s="33" t="s">
        <v>38</v>
      </c>
      <c r="S34" s="33"/>
      <c r="T34" s="34"/>
    </row>
    <row r="35" spans="1:22" ht="15.75" x14ac:dyDescent="0.3">
      <c r="A35" s="116" t="s">
        <v>216</v>
      </c>
      <c r="B35" s="117"/>
      <c r="C35" s="117"/>
      <c r="D35" s="117"/>
      <c r="E35" s="118"/>
      <c r="F35" s="105" t="str">
        <f>IF(F31=0," ",SUM(F31:G34))</f>
        <v xml:space="preserve"> </v>
      </c>
      <c r="G35" s="119"/>
      <c r="H35" s="33" t="s">
        <v>33</v>
      </c>
      <c r="I35" s="33"/>
      <c r="J35" s="34"/>
      <c r="K35" s="116" t="s">
        <v>83</v>
      </c>
      <c r="L35" s="117"/>
      <c r="M35" s="117"/>
      <c r="N35" s="117"/>
      <c r="O35" s="118"/>
      <c r="P35" s="114"/>
      <c r="Q35" s="115"/>
      <c r="R35" s="33" t="s">
        <v>215</v>
      </c>
      <c r="S35" s="33"/>
      <c r="T35" s="34"/>
    </row>
    <row r="36" spans="1:22" x14ac:dyDescent="0.2">
      <c r="K36" s="4"/>
      <c r="L36" s="4"/>
      <c r="M36" s="4"/>
      <c r="N36" s="4"/>
      <c r="O36" s="4"/>
      <c r="P36" s="4"/>
      <c r="Q36" s="4"/>
      <c r="R36" s="4"/>
      <c r="S36" s="4"/>
      <c r="T36" s="4"/>
    </row>
    <row r="37" spans="1:22" x14ac:dyDescent="0.2">
      <c r="A37" s="144"/>
      <c r="B37" s="145"/>
      <c r="C37" s="145"/>
      <c r="D37" s="145"/>
      <c r="E37" s="146"/>
      <c r="F37" s="129" t="s">
        <v>9</v>
      </c>
      <c r="G37" s="130"/>
      <c r="H37" s="130"/>
      <c r="I37" s="130"/>
      <c r="J37" s="131"/>
      <c r="K37" s="129" t="s">
        <v>10</v>
      </c>
      <c r="L37" s="130"/>
      <c r="M37" s="130"/>
      <c r="N37" s="130"/>
      <c r="O37" s="131"/>
      <c r="P37" s="129" t="s">
        <v>11</v>
      </c>
      <c r="Q37" s="130"/>
      <c r="R37" s="130"/>
      <c r="S37" s="130"/>
      <c r="T37" s="131"/>
    </row>
    <row r="38" spans="1:22" ht="15.75" x14ac:dyDescent="0.3">
      <c r="A38" s="116" t="s">
        <v>46</v>
      </c>
      <c r="B38" s="117"/>
      <c r="C38" s="117"/>
      <c r="D38" s="117"/>
      <c r="E38" s="118"/>
      <c r="F38" s="114"/>
      <c r="G38" s="115"/>
      <c r="H38" s="33" t="s">
        <v>39</v>
      </c>
      <c r="I38" s="33"/>
      <c r="J38" s="34"/>
      <c r="K38" s="114"/>
      <c r="L38" s="115"/>
      <c r="M38" s="33" t="s">
        <v>39</v>
      </c>
      <c r="N38" s="33"/>
      <c r="O38" s="34"/>
      <c r="P38" s="35"/>
      <c r="Q38" s="4"/>
      <c r="R38" s="4"/>
      <c r="S38" s="4"/>
      <c r="T38" s="36"/>
    </row>
    <row r="39" spans="1:22" ht="15.75" x14ac:dyDescent="0.3">
      <c r="A39" s="116" t="s">
        <v>47</v>
      </c>
      <c r="B39" s="117"/>
      <c r="C39" s="117"/>
      <c r="D39" s="117"/>
      <c r="E39" s="118"/>
      <c r="F39" s="114"/>
      <c r="G39" s="115"/>
      <c r="H39" s="33" t="s">
        <v>48</v>
      </c>
      <c r="I39" s="33"/>
      <c r="J39" s="34"/>
      <c r="K39" s="114"/>
      <c r="L39" s="115"/>
      <c r="M39" s="33" t="s">
        <v>48</v>
      </c>
      <c r="N39" s="33"/>
      <c r="O39" s="34"/>
      <c r="P39" s="35"/>
      <c r="Q39" s="4"/>
      <c r="R39" s="4"/>
      <c r="S39" s="4"/>
      <c r="T39" s="36"/>
    </row>
    <row r="40" spans="1:22" x14ac:dyDescent="0.2">
      <c r="A40" s="140" t="s">
        <v>49</v>
      </c>
      <c r="B40" s="141"/>
      <c r="C40" s="141"/>
      <c r="D40" s="141"/>
      <c r="E40" s="142"/>
      <c r="F40" s="127"/>
      <c r="G40" s="128"/>
      <c r="H40" s="4" t="s">
        <v>40</v>
      </c>
      <c r="I40" s="4"/>
      <c r="J40" s="36"/>
      <c r="K40" s="127"/>
      <c r="L40" s="128"/>
      <c r="M40" s="4" t="s">
        <v>40</v>
      </c>
      <c r="N40" s="4"/>
      <c r="O40" s="36"/>
      <c r="P40" s="35"/>
      <c r="Q40" s="4"/>
      <c r="R40" s="4"/>
      <c r="S40" s="4"/>
      <c r="T40" s="36"/>
    </row>
    <row r="41" spans="1:22" x14ac:dyDescent="0.2">
      <c r="A41" s="123" t="s">
        <v>50</v>
      </c>
      <c r="B41" s="124"/>
      <c r="C41" s="124"/>
      <c r="D41" s="124"/>
      <c r="E41" s="143"/>
      <c r="F41" s="123"/>
      <c r="G41" s="124"/>
      <c r="H41" s="23"/>
      <c r="I41" s="23"/>
      <c r="J41" s="37"/>
      <c r="K41" s="123"/>
      <c r="L41" s="124"/>
      <c r="M41" s="23"/>
      <c r="N41" s="23"/>
      <c r="O41" s="37"/>
      <c r="P41" s="35"/>
      <c r="Q41" s="4"/>
      <c r="R41" s="4"/>
      <c r="S41" s="4"/>
      <c r="T41" s="36"/>
    </row>
    <row r="42" spans="1:22" x14ac:dyDescent="0.2">
      <c r="A42" s="140" t="s">
        <v>41</v>
      </c>
      <c r="B42" s="141"/>
      <c r="C42" s="141"/>
      <c r="D42" s="141"/>
      <c r="E42" s="142"/>
      <c r="F42" s="125"/>
      <c r="G42" s="126"/>
      <c r="H42" s="4" t="s">
        <v>40</v>
      </c>
      <c r="I42" s="4"/>
      <c r="J42" s="36"/>
      <c r="K42" s="125"/>
      <c r="L42" s="126"/>
      <c r="M42" s="4" t="s">
        <v>40</v>
      </c>
      <c r="N42" s="4"/>
      <c r="O42" s="36"/>
      <c r="P42" s="35"/>
      <c r="Q42" s="4"/>
      <c r="R42" s="4"/>
      <c r="S42" s="4"/>
      <c r="T42" s="36"/>
    </row>
    <row r="43" spans="1:22" x14ac:dyDescent="0.2">
      <c r="A43" s="123" t="s">
        <v>42</v>
      </c>
      <c r="B43" s="124"/>
      <c r="C43" s="124"/>
      <c r="D43" s="124"/>
      <c r="E43" s="143"/>
      <c r="F43" s="123"/>
      <c r="G43" s="124"/>
      <c r="H43" s="23"/>
      <c r="I43" s="23"/>
      <c r="J43" s="37"/>
      <c r="K43" s="123"/>
      <c r="L43" s="124"/>
      <c r="M43" s="23"/>
      <c r="N43" s="23"/>
      <c r="O43" s="37"/>
      <c r="P43" s="35"/>
      <c r="Q43" s="4"/>
      <c r="R43" s="4"/>
      <c r="S43" s="4"/>
      <c r="T43" s="36"/>
    </row>
    <row r="44" spans="1:22" ht="15.75" x14ac:dyDescent="0.3">
      <c r="A44" s="140" t="s">
        <v>84</v>
      </c>
      <c r="B44" s="141"/>
      <c r="C44" s="141"/>
      <c r="D44" s="141"/>
      <c r="E44" s="142"/>
      <c r="F44" s="121" t="str">
        <f>IF(F38=0," ",F38/SUM(F31:G34))</f>
        <v xml:space="preserve"> </v>
      </c>
      <c r="G44" s="122"/>
      <c r="H44" s="4" t="s">
        <v>43</v>
      </c>
      <c r="I44" s="4"/>
      <c r="J44" s="36"/>
      <c r="K44" s="121" t="str">
        <f>IF(K38=0," ",K38/SUM(F31:G34))</f>
        <v xml:space="preserve"> </v>
      </c>
      <c r="L44" s="122"/>
      <c r="M44" s="4" t="s">
        <v>43</v>
      </c>
      <c r="N44" s="4"/>
      <c r="O44" s="36"/>
      <c r="P44" s="121" t="str">
        <f>IF(F38=0," ",(F44+K44)/2)</f>
        <v xml:space="preserve"> </v>
      </c>
      <c r="Q44" s="122"/>
      <c r="R44" s="38" t="s">
        <v>43</v>
      </c>
      <c r="S44" s="39"/>
      <c r="T44" s="40"/>
    </row>
    <row r="45" spans="1:22" ht="15.75" x14ac:dyDescent="0.3">
      <c r="A45" s="123" t="s">
        <v>85</v>
      </c>
      <c r="B45" s="124"/>
      <c r="C45" s="124"/>
      <c r="D45" s="124"/>
      <c r="E45" s="143"/>
      <c r="F45" s="123"/>
      <c r="G45" s="124"/>
      <c r="H45" s="23"/>
      <c r="I45" s="23"/>
      <c r="J45" s="37"/>
      <c r="K45" s="123"/>
      <c r="L45" s="124"/>
      <c r="M45" s="23"/>
      <c r="N45" s="23"/>
      <c r="O45" s="37"/>
      <c r="P45" s="41"/>
      <c r="Q45" s="23"/>
      <c r="R45" s="42"/>
      <c r="S45" s="23"/>
      <c r="T45" s="37"/>
    </row>
    <row r="46" spans="1:22" x14ac:dyDescent="0.2">
      <c r="A46" s="116" t="s">
        <v>54</v>
      </c>
      <c r="B46" s="117"/>
      <c r="C46" s="117"/>
      <c r="D46" s="117"/>
      <c r="E46" s="118"/>
      <c r="F46" s="41" t="s">
        <v>44</v>
      </c>
      <c r="G46" s="43"/>
      <c r="H46" s="23" t="s">
        <v>45</v>
      </c>
      <c r="I46" s="23"/>
      <c r="J46" s="37"/>
      <c r="K46" s="41" t="s">
        <v>44</v>
      </c>
      <c r="L46" s="43"/>
      <c r="M46" s="23" t="s">
        <v>45</v>
      </c>
      <c r="N46" s="23"/>
      <c r="O46" s="37"/>
      <c r="P46" s="41" t="s">
        <v>44</v>
      </c>
      <c r="Q46" s="43"/>
      <c r="R46" s="23" t="s">
        <v>45</v>
      </c>
      <c r="S46" s="23"/>
      <c r="T46" s="37"/>
    </row>
    <row r="48" spans="1:22" ht="27.75" customHeight="1" x14ac:dyDescent="0.2">
      <c r="A48" s="81" t="s">
        <v>12</v>
      </c>
      <c r="B48" s="82"/>
      <c r="C48" s="82"/>
      <c r="D48" s="82"/>
      <c r="E48" s="82"/>
      <c r="F48" s="137" t="s">
        <v>147</v>
      </c>
      <c r="G48" s="137"/>
      <c r="H48" s="137"/>
      <c r="I48" s="137"/>
      <c r="J48" s="137"/>
      <c r="K48" s="137"/>
      <c r="L48" s="137"/>
      <c r="M48" s="137"/>
      <c r="N48" s="137"/>
      <c r="O48" s="137"/>
      <c r="P48" s="137"/>
      <c r="Q48" s="137"/>
      <c r="R48" s="137"/>
      <c r="S48" s="137"/>
      <c r="T48" s="137"/>
    </row>
    <row r="49" spans="1:20" ht="14.25" customHeight="1" x14ac:dyDescent="0.2">
      <c r="A49" s="83"/>
      <c r="B49" s="83"/>
      <c r="C49" s="83"/>
      <c r="D49" s="83"/>
      <c r="E49" s="83"/>
      <c r="F49" s="138" t="s">
        <v>148</v>
      </c>
      <c r="G49" s="138"/>
      <c r="H49" s="138"/>
      <c r="I49" s="138"/>
      <c r="J49" s="138"/>
      <c r="K49" s="138"/>
      <c r="L49" s="138"/>
      <c r="M49" s="138"/>
      <c r="N49" s="138"/>
      <c r="O49" s="138"/>
      <c r="P49" s="138"/>
      <c r="Q49" s="138"/>
      <c r="R49" s="138"/>
      <c r="S49" s="138"/>
      <c r="T49" s="138"/>
    </row>
    <row r="50" spans="1:20" x14ac:dyDescent="0.2">
      <c r="A50" s="139" t="s">
        <v>74</v>
      </c>
      <c r="B50" s="139"/>
      <c r="C50" s="139"/>
      <c r="D50" s="139"/>
      <c r="E50" s="139"/>
      <c r="F50" s="139"/>
      <c r="G50" s="139"/>
      <c r="H50" s="139"/>
      <c r="I50" s="139"/>
      <c r="J50" s="139"/>
      <c r="K50" s="139"/>
      <c r="L50" s="139"/>
      <c r="M50" s="139"/>
      <c r="N50" s="139"/>
      <c r="O50" s="139"/>
      <c r="P50" s="139"/>
      <c r="Q50" s="139"/>
      <c r="R50" s="139"/>
      <c r="S50" s="139"/>
      <c r="T50" s="139"/>
    </row>
    <row r="52" spans="1:20" ht="27.75" x14ac:dyDescent="0.35">
      <c r="A52" s="2" t="s">
        <v>57</v>
      </c>
      <c r="B52" s="4"/>
      <c r="C52" s="4"/>
      <c r="T52" s="29" t="s">
        <v>6</v>
      </c>
    </row>
    <row r="53" spans="1:20" x14ac:dyDescent="0.2">
      <c r="A53" s="4"/>
      <c r="B53" s="4"/>
      <c r="C53" s="4"/>
    </row>
    <row r="54" spans="1:20" ht="15" customHeight="1" x14ac:dyDescent="0.2">
      <c r="A54" s="136" t="s">
        <v>17</v>
      </c>
      <c r="B54" s="136"/>
      <c r="C54" s="136"/>
      <c r="D54" s="136"/>
      <c r="E54" s="136"/>
      <c r="F54" s="136"/>
      <c r="G54" s="136"/>
      <c r="H54" s="136"/>
      <c r="I54" s="136"/>
      <c r="J54" s="136"/>
      <c r="K54" s="136" t="s">
        <v>18</v>
      </c>
      <c r="L54" s="136"/>
      <c r="M54" s="136"/>
      <c r="N54" s="136"/>
      <c r="O54" s="136"/>
      <c r="P54" s="136"/>
      <c r="Q54" s="136"/>
      <c r="R54" s="136"/>
      <c r="S54" s="136"/>
      <c r="T54" s="136"/>
    </row>
    <row r="55" spans="1:20" ht="33.75" customHeight="1" x14ac:dyDescent="0.2">
      <c r="A55" s="135" t="s">
        <v>19</v>
      </c>
      <c r="B55" s="135"/>
      <c r="C55" s="135"/>
      <c r="D55" s="135"/>
      <c r="E55" s="135"/>
      <c r="F55" s="135" t="s">
        <v>144</v>
      </c>
      <c r="G55" s="135"/>
      <c r="H55" s="135"/>
      <c r="I55" s="135"/>
      <c r="J55" s="135"/>
      <c r="K55" s="135" t="s">
        <v>19</v>
      </c>
      <c r="L55" s="135"/>
      <c r="M55" s="135"/>
      <c r="N55" s="135"/>
      <c r="O55" s="135"/>
      <c r="P55" s="135" t="s">
        <v>145</v>
      </c>
      <c r="Q55" s="135"/>
      <c r="R55" s="135"/>
      <c r="S55" s="135"/>
      <c r="T55" s="135"/>
    </row>
    <row r="56" spans="1:20" x14ac:dyDescent="0.2">
      <c r="A56" s="120"/>
      <c r="B56" s="120"/>
      <c r="C56" s="120"/>
      <c r="D56" s="120"/>
      <c r="E56" s="120"/>
      <c r="F56" s="120"/>
      <c r="G56" s="120"/>
      <c r="H56" s="120"/>
      <c r="I56" s="120"/>
      <c r="J56" s="120"/>
      <c r="K56" s="120"/>
      <c r="L56" s="120"/>
      <c r="M56" s="120"/>
      <c r="N56" s="120"/>
      <c r="O56" s="120"/>
      <c r="P56" s="120"/>
      <c r="Q56" s="120"/>
      <c r="R56" s="120"/>
      <c r="S56" s="120"/>
      <c r="T56" s="120"/>
    </row>
    <row r="57" spans="1:20" x14ac:dyDescent="0.2">
      <c r="A57" s="120"/>
      <c r="B57" s="120"/>
      <c r="C57" s="120"/>
      <c r="D57" s="120"/>
      <c r="E57" s="120"/>
      <c r="F57" s="120"/>
      <c r="G57" s="120"/>
      <c r="H57" s="120"/>
      <c r="I57" s="120"/>
      <c r="J57" s="120"/>
      <c r="K57" s="120"/>
      <c r="L57" s="120"/>
      <c r="M57" s="120"/>
      <c r="N57" s="120"/>
      <c r="O57" s="120"/>
      <c r="P57" s="120"/>
      <c r="Q57" s="120"/>
      <c r="R57" s="120"/>
      <c r="S57" s="120"/>
      <c r="T57" s="120"/>
    </row>
    <row r="58" spans="1:20" x14ac:dyDescent="0.2">
      <c r="A58" s="120"/>
      <c r="B58" s="120"/>
      <c r="C58" s="120"/>
      <c r="D58" s="120"/>
      <c r="E58" s="120"/>
      <c r="F58" s="120"/>
      <c r="G58" s="120"/>
      <c r="H58" s="120"/>
      <c r="I58" s="120"/>
      <c r="J58" s="120"/>
      <c r="K58" s="120"/>
      <c r="L58" s="120"/>
      <c r="M58" s="120"/>
      <c r="N58" s="120"/>
      <c r="O58" s="120"/>
      <c r="P58" s="120"/>
      <c r="Q58" s="120"/>
      <c r="R58" s="120"/>
      <c r="S58" s="120"/>
      <c r="T58" s="120"/>
    </row>
    <row r="59" spans="1:20" x14ac:dyDescent="0.2">
      <c r="A59" s="120"/>
      <c r="B59" s="120"/>
      <c r="C59" s="120"/>
      <c r="D59" s="120"/>
      <c r="E59" s="120"/>
      <c r="F59" s="120"/>
      <c r="G59" s="120"/>
      <c r="H59" s="120"/>
      <c r="I59" s="120"/>
      <c r="J59" s="120"/>
      <c r="K59" s="120"/>
      <c r="L59" s="120"/>
      <c r="M59" s="120"/>
      <c r="N59" s="120"/>
      <c r="O59" s="120"/>
      <c r="P59" s="120"/>
      <c r="Q59" s="120"/>
      <c r="R59" s="120"/>
      <c r="S59" s="120"/>
      <c r="T59" s="120"/>
    </row>
    <row r="60" spans="1:20" x14ac:dyDescent="0.2">
      <c r="A60" s="120"/>
      <c r="B60" s="120"/>
      <c r="C60" s="120"/>
      <c r="D60" s="120"/>
      <c r="E60" s="120"/>
      <c r="F60" s="120"/>
      <c r="G60" s="120"/>
      <c r="H60" s="120"/>
      <c r="I60" s="120"/>
      <c r="J60" s="120"/>
      <c r="K60" s="120"/>
      <c r="L60" s="120"/>
      <c r="M60" s="120"/>
      <c r="N60" s="120"/>
      <c r="O60" s="120"/>
      <c r="P60" s="120"/>
      <c r="Q60" s="120"/>
      <c r="R60" s="120"/>
      <c r="S60" s="120"/>
      <c r="T60" s="120"/>
    </row>
    <row r="61" spans="1:20" x14ac:dyDescent="0.2">
      <c r="A61" s="120"/>
      <c r="B61" s="120"/>
      <c r="C61" s="120"/>
      <c r="D61" s="120"/>
      <c r="E61" s="120"/>
      <c r="F61" s="120"/>
      <c r="G61" s="120"/>
      <c r="H61" s="120"/>
      <c r="I61" s="120"/>
      <c r="J61" s="120"/>
      <c r="K61" s="120"/>
      <c r="L61" s="120"/>
      <c r="M61" s="120"/>
      <c r="N61" s="120"/>
      <c r="O61" s="120"/>
      <c r="P61" s="120"/>
      <c r="Q61" s="120"/>
      <c r="R61" s="120"/>
      <c r="S61" s="120"/>
      <c r="T61" s="120"/>
    </row>
    <row r="62" spans="1:20" x14ac:dyDescent="0.2">
      <c r="A62" s="120"/>
      <c r="B62" s="120"/>
      <c r="C62" s="120"/>
      <c r="D62" s="120"/>
      <c r="E62" s="120"/>
      <c r="F62" s="120"/>
      <c r="G62" s="120"/>
      <c r="H62" s="120"/>
      <c r="I62" s="120"/>
      <c r="J62" s="120"/>
      <c r="K62" s="120"/>
      <c r="L62" s="120"/>
      <c r="M62" s="120"/>
      <c r="N62" s="120"/>
      <c r="O62" s="120"/>
      <c r="P62" s="120"/>
      <c r="Q62" s="120"/>
      <c r="R62" s="120"/>
      <c r="S62" s="120"/>
      <c r="T62" s="120"/>
    </row>
    <row r="63" spans="1:20" x14ac:dyDescent="0.2">
      <c r="A63" s="120"/>
      <c r="B63" s="120"/>
      <c r="C63" s="120"/>
      <c r="D63" s="120"/>
      <c r="E63" s="120"/>
      <c r="F63" s="120"/>
      <c r="G63" s="120"/>
      <c r="H63" s="120"/>
      <c r="I63" s="120"/>
      <c r="J63" s="120"/>
      <c r="K63" s="120"/>
      <c r="L63" s="120"/>
      <c r="M63" s="120"/>
      <c r="N63" s="120"/>
      <c r="O63" s="120"/>
      <c r="P63" s="120"/>
      <c r="Q63" s="120"/>
      <c r="R63" s="120"/>
      <c r="S63" s="120"/>
      <c r="T63" s="120"/>
    </row>
    <row r="64" spans="1:20" x14ac:dyDescent="0.2">
      <c r="A64" s="120"/>
      <c r="B64" s="120"/>
      <c r="C64" s="120"/>
      <c r="D64" s="120"/>
      <c r="E64" s="120"/>
      <c r="F64" s="120"/>
      <c r="G64" s="120"/>
      <c r="H64" s="120"/>
      <c r="I64" s="120"/>
      <c r="J64" s="120"/>
      <c r="K64" s="120"/>
      <c r="L64" s="120"/>
      <c r="M64" s="120"/>
      <c r="N64" s="120"/>
      <c r="O64" s="120"/>
      <c r="P64" s="120"/>
      <c r="Q64" s="120"/>
      <c r="R64" s="120"/>
      <c r="S64" s="120"/>
      <c r="T64" s="120"/>
    </row>
    <row r="65" spans="1:20" x14ac:dyDescent="0.2">
      <c r="A65" s="120"/>
      <c r="B65" s="120"/>
      <c r="C65" s="120"/>
      <c r="D65" s="120"/>
      <c r="E65" s="120"/>
      <c r="F65" s="120"/>
      <c r="G65" s="120"/>
      <c r="H65" s="120"/>
      <c r="I65" s="120"/>
      <c r="J65" s="120"/>
      <c r="K65" s="120"/>
      <c r="L65" s="120"/>
      <c r="M65" s="120"/>
      <c r="N65" s="120"/>
      <c r="O65" s="120"/>
      <c r="P65" s="120"/>
      <c r="Q65" s="120"/>
      <c r="R65" s="120"/>
      <c r="S65" s="120"/>
      <c r="T65" s="120"/>
    </row>
    <row r="66" spans="1:20" ht="17.25" x14ac:dyDescent="0.25">
      <c r="A66" s="134" t="s">
        <v>25</v>
      </c>
      <c r="B66" s="134"/>
      <c r="C66" s="134"/>
      <c r="D66" s="134"/>
      <c r="E66" s="134"/>
      <c r="F66" s="132" t="str">
        <f>IF(A56=0," ",(RSQ(A56:A65,F56:F65)))</f>
        <v xml:space="preserve"> </v>
      </c>
      <c r="G66" s="132"/>
      <c r="H66" s="132"/>
      <c r="I66" s="132"/>
      <c r="J66" s="132"/>
      <c r="K66" s="133"/>
      <c r="L66" s="133"/>
      <c r="M66" s="133"/>
      <c r="N66" s="133"/>
      <c r="O66" s="133"/>
      <c r="P66" s="132" t="str">
        <f>IF(K56=0," ",(RSQ(K56:K65,P56:P65)))</f>
        <v xml:space="preserve"> </v>
      </c>
      <c r="Q66" s="132"/>
      <c r="R66" s="132"/>
      <c r="S66" s="132"/>
      <c r="T66" s="132"/>
    </row>
    <row r="67" spans="1:20" x14ac:dyDescent="0.2">
      <c r="A67" s="4"/>
      <c r="B67" s="4"/>
      <c r="C67" s="4"/>
    </row>
  </sheetData>
  <sheetProtection algorithmName="SHA-512" hashValue="xsX1pmrEy943uM8oL7u2o2EpGtfNsgRnG+bJ8tbBDgg/cAQxYGcNyF1NYTBVNSM9FC7uEv4InlDcqIzrnCZ7kA==" saltValue="33legEFOYOjlGNNO1RmTUQ==" spinCount="100000" sheet="1" objects="1" scenarios="1"/>
  <mergeCells count="125">
    <mergeCell ref="G11:T11"/>
    <mergeCell ref="G12:T12"/>
    <mergeCell ref="A66:E66"/>
    <mergeCell ref="F66:J66"/>
    <mergeCell ref="K66:O66"/>
    <mergeCell ref="P66:T66"/>
    <mergeCell ref="A64:E64"/>
    <mergeCell ref="F64:J64"/>
    <mergeCell ref="K64:O64"/>
    <mergeCell ref="P64:T64"/>
    <mergeCell ref="A65:E65"/>
    <mergeCell ref="F65:J65"/>
    <mergeCell ref="K65:O65"/>
    <mergeCell ref="P65:T65"/>
    <mergeCell ref="A62:E62"/>
    <mergeCell ref="F62:J62"/>
    <mergeCell ref="K62:O62"/>
    <mergeCell ref="P62:T62"/>
    <mergeCell ref="A63:E63"/>
    <mergeCell ref="F63:J63"/>
    <mergeCell ref="K63:O63"/>
    <mergeCell ref="P63:T63"/>
    <mergeCell ref="A60:E60"/>
    <mergeCell ref="F60:J60"/>
    <mergeCell ref="K60:O60"/>
    <mergeCell ref="P60:T60"/>
    <mergeCell ref="A61:E61"/>
    <mergeCell ref="F61:J61"/>
    <mergeCell ref="K61:O61"/>
    <mergeCell ref="P61:T61"/>
    <mergeCell ref="A58:E58"/>
    <mergeCell ref="F58:J58"/>
    <mergeCell ref="K58:O58"/>
    <mergeCell ref="P58:T58"/>
    <mergeCell ref="A59:E59"/>
    <mergeCell ref="F59:J59"/>
    <mergeCell ref="K59:O59"/>
    <mergeCell ref="P59:T59"/>
    <mergeCell ref="A56:E56"/>
    <mergeCell ref="F56:J56"/>
    <mergeCell ref="K56:O56"/>
    <mergeCell ref="P56:T56"/>
    <mergeCell ref="A57:E57"/>
    <mergeCell ref="F57:J57"/>
    <mergeCell ref="K57:O57"/>
    <mergeCell ref="P57:T57"/>
    <mergeCell ref="A46:E46"/>
    <mergeCell ref="F48:T48"/>
    <mergeCell ref="A54:J54"/>
    <mergeCell ref="K54:T54"/>
    <mergeCell ref="A55:E55"/>
    <mergeCell ref="F55:J55"/>
    <mergeCell ref="K55:O55"/>
    <mergeCell ref="P55:T55"/>
    <mergeCell ref="F49:T49"/>
    <mergeCell ref="A44:E44"/>
    <mergeCell ref="F44:G44"/>
    <mergeCell ref="K44:L44"/>
    <mergeCell ref="P44:Q44"/>
    <mergeCell ref="A45:E45"/>
    <mergeCell ref="F45:G45"/>
    <mergeCell ref="K45:L45"/>
    <mergeCell ref="A50:T50"/>
    <mergeCell ref="A42:E42"/>
    <mergeCell ref="F42:G42"/>
    <mergeCell ref="K42:L42"/>
    <mergeCell ref="A43:E43"/>
    <mergeCell ref="F43:G43"/>
    <mergeCell ref="K43:L43"/>
    <mergeCell ref="A40:E40"/>
    <mergeCell ref="F40:G40"/>
    <mergeCell ref="K40:L40"/>
    <mergeCell ref="A41:E41"/>
    <mergeCell ref="F41:G41"/>
    <mergeCell ref="K41:L41"/>
    <mergeCell ref="A38:E38"/>
    <mergeCell ref="F38:G38"/>
    <mergeCell ref="K38:L38"/>
    <mergeCell ref="A39:E39"/>
    <mergeCell ref="F39:G39"/>
    <mergeCell ref="K39:L39"/>
    <mergeCell ref="K34:O34"/>
    <mergeCell ref="P34:Q34"/>
    <mergeCell ref="A37:E37"/>
    <mergeCell ref="F37:J37"/>
    <mergeCell ref="K37:O37"/>
    <mergeCell ref="P37:T37"/>
    <mergeCell ref="A32:E32"/>
    <mergeCell ref="F32:G32"/>
    <mergeCell ref="K32:O32"/>
    <mergeCell ref="P32:Q32"/>
    <mergeCell ref="A35:E35"/>
    <mergeCell ref="F35:G35"/>
    <mergeCell ref="K33:O33"/>
    <mergeCell ref="P33:Q33"/>
    <mergeCell ref="A33:E33"/>
    <mergeCell ref="F33:G33"/>
    <mergeCell ref="A34:E34"/>
    <mergeCell ref="F34:G34"/>
    <mergeCell ref="K35:O35"/>
    <mergeCell ref="P35:Q35"/>
    <mergeCell ref="G26:T26"/>
    <mergeCell ref="A30:E30"/>
    <mergeCell ref="F30:J30"/>
    <mergeCell ref="A31:E31"/>
    <mergeCell ref="F31:G31"/>
    <mergeCell ref="K31:O31"/>
    <mergeCell ref="P31:Q31"/>
    <mergeCell ref="F1:T1"/>
    <mergeCell ref="G15:T15"/>
    <mergeCell ref="G20:T20"/>
    <mergeCell ref="G21:T21"/>
    <mergeCell ref="G22:T22"/>
    <mergeCell ref="G23:T23"/>
    <mergeCell ref="G16:T16"/>
    <mergeCell ref="G17:T17"/>
    <mergeCell ref="G18:T18"/>
    <mergeCell ref="G19:T19"/>
    <mergeCell ref="G25:T25"/>
    <mergeCell ref="G14:T14"/>
    <mergeCell ref="G5:T5"/>
    <mergeCell ref="G6:T6"/>
    <mergeCell ref="G7:T7"/>
    <mergeCell ref="G9:T9"/>
    <mergeCell ref="G10:T10"/>
  </mergeCells>
  <pageMargins left="0.9055118110236221" right="0.47244094488188981" top="1.3779527559055118" bottom="0.78740157480314965" header="0.31496062992125984" footer="0.31496062992125984"/>
  <pageSetup paperSize="9" orientation="portrait" r:id="rId1"/>
  <headerFooter>
    <oddHeader xml:space="preserve">&amp;L&amp;G&amp;R&amp;12Formulaire justificatif pour les mesures de l'étanchéité à l'air
Version MZ 2024.4
</oddHeader>
    <oddFooter>&amp;R Seite &amp;P</oddFooter>
  </headerFooter>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000"/>
  </sheetPr>
  <dimension ref="A1:C124"/>
  <sheetViews>
    <sheetView view="pageLayout" zoomScaleNormal="100" workbookViewId="0">
      <selection activeCell="N6" sqref="N6"/>
    </sheetView>
  </sheetViews>
  <sheetFormatPr baseColWidth="10" defaultColWidth="11.42578125" defaultRowHeight="14.25" x14ac:dyDescent="0.2"/>
  <cols>
    <col min="1" max="1" width="52.85546875" style="1" customWidth="1"/>
    <col min="2" max="2" width="26.140625" style="1" customWidth="1"/>
    <col min="3" max="3" width="5" style="1" customWidth="1"/>
    <col min="4" max="16384" width="11.42578125" style="1"/>
  </cols>
  <sheetData>
    <row r="1" spans="1:3" ht="23.25" x14ac:dyDescent="0.35">
      <c r="A1" s="2" t="s">
        <v>126</v>
      </c>
    </row>
    <row r="2" spans="1:3" x14ac:dyDescent="0.2">
      <c r="C2" s="29" t="s">
        <v>16</v>
      </c>
    </row>
    <row r="3" spans="1:3" s="13" customFormat="1" ht="35.25" customHeight="1" x14ac:dyDescent="0.25">
      <c r="A3" s="11" t="s">
        <v>105</v>
      </c>
      <c r="B3" s="75" t="s">
        <v>104</v>
      </c>
      <c r="C3" s="12" t="s">
        <v>15</v>
      </c>
    </row>
    <row r="4" spans="1:3" s="13" customFormat="1" ht="25.5" x14ac:dyDescent="0.2">
      <c r="A4" s="78" t="s">
        <v>127</v>
      </c>
      <c r="B4" s="14" t="s">
        <v>75</v>
      </c>
      <c r="C4" s="28"/>
    </row>
    <row r="5" spans="1:3" s="13" customFormat="1" ht="64.5" customHeight="1" x14ac:dyDescent="0.2">
      <c r="A5" s="78" t="s">
        <v>199</v>
      </c>
      <c r="B5" s="15" t="s">
        <v>200</v>
      </c>
      <c r="C5" s="28"/>
    </row>
    <row r="6" spans="1:3" s="13" customFormat="1" x14ac:dyDescent="0.2">
      <c r="A6" s="77" t="s">
        <v>128</v>
      </c>
      <c r="B6" s="77" t="s">
        <v>106</v>
      </c>
      <c r="C6" s="28"/>
    </row>
    <row r="7" spans="1:3" s="13" customFormat="1" ht="25.5" x14ac:dyDescent="0.2">
      <c r="A7" s="78" t="s">
        <v>201</v>
      </c>
      <c r="B7" s="14" t="s">
        <v>75</v>
      </c>
      <c r="C7" s="28"/>
    </row>
    <row r="8" spans="1:3" s="13" customFormat="1" ht="25.5" x14ac:dyDescent="0.2">
      <c r="A8" s="78" t="s">
        <v>129</v>
      </c>
      <c r="B8" s="14" t="s">
        <v>106</v>
      </c>
      <c r="C8" s="28"/>
    </row>
    <row r="9" spans="1:3" s="13" customFormat="1" ht="25.5" x14ac:dyDescent="0.2">
      <c r="A9" s="78" t="s">
        <v>130</v>
      </c>
      <c r="B9" s="14" t="s">
        <v>75</v>
      </c>
      <c r="C9" s="28"/>
    </row>
    <row r="10" spans="1:3" s="13" customFormat="1" x14ac:dyDescent="0.2">
      <c r="A10" s="77" t="s">
        <v>107</v>
      </c>
      <c r="B10" s="77" t="s">
        <v>79</v>
      </c>
      <c r="C10" s="28"/>
    </row>
    <row r="11" spans="1:3" s="13" customFormat="1" x14ac:dyDescent="0.2">
      <c r="A11" s="14" t="s">
        <v>108</v>
      </c>
      <c r="B11" s="77" t="s">
        <v>75</v>
      </c>
      <c r="C11" s="28"/>
    </row>
    <row r="12" spans="1:3" s="13" customFormat="1" x14ac:dyDescent="0.2">
      <c r="A12" s="77" t="s">
        <v>109</v>
      </c>
      <c r="B12" s="77" t="s">
        <v>79</v>
      </c>
      <c r="C12" s="28"/>
    </row>
    <row r="13" spans="1:3" s="13" customFormat="1" ht="25.5" x14ac:dyDescent="0.2">
      <c r="A13" s="78" t="s">
        <v>110</v>
      </c>
      <c r="B13" s="78" t="s">
        <v>111</v>
      </c>
      <c r="C13" s="28"/>
    </row>
    <row r="14" spans="1:3" s="13" customFormat="1" x14ac:dyDescent="0.2">
      <c r="A14" s="14" t="s">
        <v>112</v>
      </c>
      <c r="B14" s="77" t="s">
        <v>79</v>
      </c>
      <c r="C14" s="28"/>
    </row>
    <row r="15" spans="1:3" s="13" customFormat="1" x14ac:dyDescent="0.2">
      <c r="A15" s="14" t="s">
        <v>113</v>
      </c>
      <c r="B15" s="77" t="s">
        <v>75</v>
      </c>
      <c r="C15" s="28"/>
    </row>
    <row r="16" spans="1:3" s="13" customFormat="1" x14ac:dyDescent="0.2">
      <c r="A16" s="15" t="s">
        <v>114</v>
      </c>
      <c r="B16" s="78" t="s">
        <v>78</v>
      </c>
      <c r="C16" s="28"/>
    </row>
    <row r="17" spans="1:3" s="13" customFormat="1" x14ac:dyDescent="0.2">
      <c r="A17" s="14" t="s">
        <v>115</v>
      </c>
      <c r="B17" s="78" t="s">
        <v>78</v>
      </c>
      <c r="C17" s="28"/>
    </row>
    <row r="18" spans="1:3" s="13" customFormat="1" x14ac:dyDescent="0.2">
      <c r="A18" s="14" t="s">
        <v>116</v>
      </c>
      <c r="B18" s="78" t="s">
        <v>76</v>
      </c>
      <c r="C18" s="28"/>
    </row>
    <row r="19" spans="1:3" s="13" customFormat="1" ht="25.5" x14ac:dyDescent="0.2">
      <c r="A19" s="78" t="s">
        <v>131</v>
      </c>
      <c r="B19" s="14" t="s">
        <v>75</v>
      </c>
      <c r="C19" s="28"/>
    </row>
    <row r="20" spans="1:3" s="13" customFormat="1" x14ac:dyDescent="0.2">
      <c r="A20" s="78" t="s">
        <v>202</v>
      </c>
      <c r="B20" s="77" t="s">
        <v>79</v>
      </c>
      <c r="C20" s="28"/>
    </row>
    <row r="21" spans="1:3" s="13" customFormat="1" x14ac:dyDescent="0.2">
      <c r="A21" s="78" t="s">
        <v>203</v>
      </c>
      <c r="B21" s="78" t="s">
        <v>78</v>
      </c>
      <c r="C21" s="28"/>
    </row>
    <row r="22" spans="1:3" s="13" customFormat="1" ht="38.25" x14ac:dyDescent="0.2">
      <c r="A22" s="15" t="s">
        <v>117</v>
      </c>
      <c r="B22" s="78" t="s">
        <v>118</v>
      </c>
      <c r="C22" s="28"/>
    </row>
    <row r="23" spans="1:3" s="13" customFormat="1" x14ac:dyDescent="0.2">
      <c r="A23" s="14" t="s">
        <v>119</v>
      </c>
      <c r="B23" s="78" t="s">
        <v>76</v>
      </c>
      <c r="C23" s="28"/>
    </row>
    <row r="24" spans="1:3" s="13" customFormat="1" x14ac:dyDescent="0.2">
      <c r="A24" s="14" t="s">
        <v>120</v>
      </c>
      <c r="B24" s="78" t="s">
        <v>76</v>
      </c>
      <c r="C24" s="28"/>
    </row>
    <row r="25" spans="1:3" s="13" customFormat="1" x14ac:dyDescent="0.2">
      <c r="A25" s="14" t="s">
        <v>121</v>
      </c>
      <c r="B25" s="78" t="s">
        <v>76</v>
      </c>
      <c r="C25" s="28"/>
    </row>
    <row r="26" spans="1:3" s="13" customFormat="1" x14ac:dyDescent="0.2">
      <c r="A26" s="14" t="s">
        <v>122</v>
      </c>
      <c r="B26" s="78" t="s">
        <v>77</v>
      </c>
      <c r="C26" s="28"/>
    </row>
    <row r="27" spans="1:3" s="13" customFormat="1" x14ac:dyDescent="0.2">
      <c r="A27" s="77" t="s">
        <v>132</v>
      </c>
      <c r="B27" s="77" t="s">
        <v>79</v>
      </c>
      <c r="C27" s="28"/>
    </row>
    <row r="28" spans="1:3" s="13" customFormat="1" x14ac:dyDescent="0.2">
      <c r="A28" s="77" t="s">
        <v>133</v>
      </c>
      <c r="B28" s="77" t="s">
        <v>75</v>
      </c>
      <c r="C28" s="28"/>
    </row>
    <row r="29" spans="1:3" s="13" customFormat="1" ht="25.5" x14ac:dyDescent="0.25">
      <c r="A29" s="15" t="s">
        <v>134</v>
      </c>
      <c r="B29" s="15" t="s">
        <v>78</v>
      </c>
      <c r="C29" s="28"/>
    </row>
    <row r="30" spans="1:3" s="13" customFormat="1" x14ac:dyDescent="0.2">
      <c r="A30" s="14" t="s">
        <v>204</v>
      </c>
      <c r="B30" s="77" t="s">
        <v>79</v>
      </c>
      <c r="C30" s="28"/>
    </row>
    <row r="31" spans="1:3" s="13" customFormat="1" x14ac:dyDescent="0.2">
      <c r="A31" s="14" t="s">
        <v>205</v>
      </c>
      <c r="B31" s="77" t="s">
        <v>79</v>
      </c>
      <c r="C31" s="28"/>
    </row>
    <row r="32" spans="1:3" s="13" customFormat="1" x14ac:dyDescent="0.2">
      <c r="A32" s="15" t="s">
        <v>206</v>
      </c>
      <c r="B32" s="77" t="s">
        <v>79</v>
      </c>
      <c r="C32" s="28"/>
    </row>
    <row r="33" spans="1:3" s="13" customFormat="1" ht="18" customHeight="1" x14ac:dyDescent="0.25">
      <c r="A33" s="6" t="s">
        <v>123</v>
      </c>
      <c r="B33" s="16"/>
      <c r="C33" s="156"/>
    </row>
    <row r="34" spans="1:3" s="13" customFormat="1" ht="59.25" customHeight="1" x14ac:dyDescent="0.2">
      <c r="A34" s="7"/>
      <c r="B34" s="8" t="s">
        <v>207</v>
      </c>
      <c r="C34" s="157"/>
    </row>
    <row r="35" spans="1:3" s="13" customFormat="1" x14ac:dyDescent="0.2">
      <c r="A35" s="7"/>
      <c r="B35" s="7"/>
      <c r="C35" s="157"/>
    </row>
    <row r="36" spans="1:3" s="13" customFormat="1" x14ac:dyDescent="0.2">
      <c r="A36" s="7"/>
      <c r="B36" s="7"/>
      <c r="C36" s="157"/>
    </row>
    <row r="37" spans="1:3" s="13" customFormat="1" ht="18" customHeight="1" x14ac:dyDescent="0.2">
      <c r="A37" s="7"/>
      <c r="B37" s="9" t="s">
        <v>208</v>
      </c>
      <c r="C37" s="157"/>
    </row>
    <row r="38" spans="1:3" s="13" customFormat="1" ht="18" customHeight="1" x14ac:dyDescent="0.2">
      <c r="A38" s="7"/>
      <c r="B38" s="7"/>
      <c r="C38" s="157"/>
    </row>
    <row r="39" spans="1:3" s="13" customFormat="1" ht="18" customHeight="1" x14ac:dyDescent="0.2">
      <c r="A39" s="10"/>
      <c r="B39" s="10"/>
      <c r="C39" s="158"/>
    </row>
    <row r="40" spans="1:3" x14ac:dyDescent="0.2">
      <c r="A40" s="77" t="s">
        <v>135</v>
      </c>
      <c r="B40" s="77" t="s">
        <v>75</v>
      </c>
      <c r="C40" s="28"/>
    </row>
    <row r="41" spans="1:3" x14ac:dyDescent="0.2">
      <c r="A41" s="77" t="s">
        <v>136</v>
      </c>
      <c r="B41" s="77" t="s">
        <v>75</v>
      </c>
      <c r="C41" s="28"/>
    </row>
    <row r="42" spans="1:3" ht="25.5" x14ac:dyDescent="0.2">
      <c r="A42" s="14" t="s">
        <v>137</v>
      </c>
      <c r="B42" s="78" t="s">
        <v>209</v>
      </c>
      <c r="C42" s="28"/>
    </row>
    <row r="43" spans="1:3" ht="25.5" x14ac:dyDescent="0.2">
      <c r="A43" s="14" t="s">
        <v>138</v>
      </c>
      <c r="B43" s="78" t="s">
        <v>210</v>
      </c>
      <c r="C43" s="28"/>
    </row>
    <row r="44" spans="1:3" ht="25.5" x14ac:dyDescent="0.2">
      <c r="A44" s="14" t="s">
        <v>139</v>
      </c>
      <c r="B44" s="78" t="s">
        <v>210</v>
      </c>
      <c r="C44" s="28"/>
    </row>
    <row r="45" spans="1:3" x14ac:dyDescent="0.2">
      <c r="A45" s="14" t="s">
        <v>124</v>
      </c>
      <c r="B45" s="78" t="s">
        <v>78</v>
      </c>
      <c r="C45" s="28"/>
    </row>
    <row r="46" spans="1:3" ht="54.75" customHeight="1" x14ac:dyDescent="0.2">
      <c r="A46" s="150" t="s">
        <v>125</v>
      </c>
      <c r="B46" s="151"/>
      <c r="C46" s="152"/>
    </row>
    <row r="47" spans="1:3" ht="30.75" customHeight="1" x14ac:dyDescent="0.2">
      <c r="A47" s="100" t="s">
        <v>140</v>
      </c>
      <c r="B47" s="113"/>
      <c r="C47" s="101"/>
    </row>
    <row r="48" spans="1:3" ht="41.25" customHeight="1" x14ac:dyDescent="0.2">
      <c r="A48" s="150" t="s">
        <v>141</v>
      </c>
      <c r="B48" s="151"/>
      <c r="C48" s="152"/>
    </row>
    <row r="49" spans="1:3" x14ac:dyDescent="0.2">
      <c r="A49" s="76"/>
      <c r="B49" s="76"/>
      <c r="C49" s="76"/>
    </row>
    <row r="50" spans="1:3" x14ac:dyDescent="0.2">
      <c r="A50" s="72" t="s">
        <v>211</v>
      </c>
      <c r="B50" s="73"/>
      <c r="C50" s="74"/>
    </row>
    <row r="51" spans="1:3" x14ac:dyDescent="0.2">
      <c r="A51" s="79" t="s">
        <v>143</v>
      </c>
      <c r="B51" s="71"/>
      <c r="C51" s="70"/>
    </row>
    <row r="52" spans="1:3" ht="42" customHeight="1" x14ac:dyDescent="0.2">
      <c r="A52" s="153" t="s">
        <v>142</v>
      </c>
      <c r="B52" s="154"/>
      <c r="C52" s="155"/>
    </row>
    <row r="53" spans="1:3" ht="14.25" customHeight="1" x14ac:dyDescent="0.2">
      <c r="A53" s="79" t="s">
        <v>212</v>
      </c>
      <c r="B53" s="71"/>
      <c r="C53" s="70"/>
    </row>
    <row r="54" spans="1:3" ht="28.5" customHeight="1" x14ac:dyDescent="0.2">
      <c r="A54" s="100" t="s">
        <v>213</v>
      </c>
      <c r="B54" s="113"/>
      <c r="C54" s="101"/>
    </row>
    <row r="55" spans="1:3" ht="14.25" customHeight="1" x14ac:dyDescent="0.2">
      <c r="A55" s="4"/>
      <c r="B55" s="4"/>
      <c r="C55" s="4"/>
    </row>
    <row r="56" spans="1:3" ht="53.25" customHeight="1" x14ac:dyDescent="0.2">
      <c r="A56" s="147" t="s">
        <v>214</v>
      </c>
      <c r="B56" s="148"/>
      <c r="C56" s="149"/>
    </row>
    <row r="57" spans="1:3" x14ac:dyDescent="0.2">
      <c r="A57" s="4"/>
      <c r="B57" s="4"/>
      <c r="C57" s="4"/>
    </row>
    <row r="58" spans="1:3" x14ac:dyDescent="0.2">
      <c r="A58" s="4"/>
      <c r="B58" s="4"/>
      <c r="C58" s="4"/>
    </row>
    <row r="59" spans="1:3" x14ac:dyDescent="0.2">
      <c r="A59" s="4"/>
      <c r="B59" s="4"/>
      <c r="C59" s="4"/>
    </row>
    <row r="60" spans="1:3" x14ac:dyDescent="0.2">
      <c r="A60" s="4"/>
      <c r="B60" s="4"/>
      <c r="C60" s="4"/>
    </row>
    <row r="61" spans="1:3" x14ac:dyDescent="0.2">
      <c r="A61" s="4"/>
      <c r="B61" s="4"/>
      <c r="C61" s="4"/>
    </row>
    <row r="62" spans="1:3" x14ac:dyDescent="0.2">
      <c r="A62" s="4"/>
      <c r="B62" s="4"/>
      <c r="C62" s="4"/>
    </row>
    <row r="63" spans="1:3" x14ac:dyDescent="0.2">
      <c r="A63" s="4"/>
      <c r="B63" s="4"/>
      <c r="C63" s="4"/>
    </row>
    <row r="64" spans="1:3" x14ac:dyDescent="0.2">
      <c r="A64" s="4"/>
      <c r="B64" s="4"/>
      <c r="C64" s="4"/>
    </row>
    <row r="65" spans="1:3" x14ac:dyDescent="0.2">
      <c r="A65" s="4"/>
      <c r="B65" s="4"/>
      <c r="C65" s="4"/>
    </row>
    <row r="66" spans="1:3" x14ac:dyDescent="0.2">
      <c r="A66" s="4"/>
      <c r="B66" s="4"/>
      <c r="C66" s="4"/>
    </row>
    <row r="67" spans="1:3" x14ac:dyDescent="0.2">
      <c r="A67" s="4"/>
      <c r="B67" s="4"/>
      <c r="C67" s="4"/>
    </row>
    <row r="68" spans="1:3" x14ac:dyDescent="0.2">
      <c r="A68" s="4"/>
      <c r="B68" s="4"/>
      <c r="C68" s="4"/>
    </row>
    <row r="69" spans="1:3" x14ac:dyDescent="0.2">
      <c r="A69" s="4"/>
      <c r="B69" s="4"/>
      <c r="C69" s="4"/>
    </row>
    <row r="70" spans="1:3" x14ac:dyDescent="0.2">
      <c r="A70" s="4"/>
      <c r="B70" s="4"/>
      <c r="C70" s="4"/>
    </row>
    <row r="71" spans="1:3" x14ac:dyDescent="0.2">
      <c r="A71" s="4"/>
      <c r="B71" s="4"/>
      <c r="C71" s="4"/>
    </row>
    <row r="72" spans="1:3" x14ac:dyDescent="0.2">
      <c r="A72" s="4"/>
      <c r="B72" s="4"/>
      <c r="C72" s="4"/>
    </row>
    <row r="73" spans="1:3" x14ac:dyDescent="0.2">
      <c r="A73" s="4"/>
      <c r="B73" s="4"/>
      <c r="C73" s="4"/>
    </row>
    <row r="74" spans="1:3" x14ac:dyDescent="0.2">
      <c r="A74" s="4"/>
      <c r="B74" s="4"/>
      <c r="C74" s="4"/>
    </row>
    <row r="75" spans="1:3" x14ac:dyDescent="0.2">
      <c r="A75" s="4"/>
      <c r="B75" s="4"/>
      <c r="C75" s="4"/>
    </row>
    <row r="76" spans="1:3" x14ac:dyDescent="0.2">
      <c r="A76" s="4"/>
      <c r="B76" s="4"/>
      <c r="C76" s="4"/>
    </row>
    <row r="77" spans="1:3" x14ac:dyDescent="0.2">
      <c r="A77" s="4"/>
      <c r="B77" s="4"/>
      <c r="C77" s="4"/>
    </row>
    <row r="78" spans="1:3" x14ac:dyDescent="0.2">
      <c r="A78" s="4"/>
      <c r="B78" s="4"/>
      <c r="C78" s="4"/>
    </row>
    <row r="79" spans="1:3" x14ac:dyDescent="0.2">
      <c r="A79" s="4"/>
      <c r="B79" s="4"/>
      <c r="C79" s="4"/>
    </row>
    <row r="80" spans="1:3" x14ac:dyDescent="0.2">
      <c r="A80" s="4"/>
      <c r="B80" s="4"/>
      <c r="C80" s="4"/>
    </row>
    <row r="81" spans="1:3" x14ac:dyDescent="0.2">
      <c r="A81" s="4"/>
      <c r="B81" s="4"/>
      <c r="C81" s="4"/>
    </row>
    <row r="82" spans="1:3" x14ac:dyDescent="0.2">
      <c r="A82" s="4"/>
      <c r="B82" s="4"/>
      <c r="C82" s="4"/>
    </row>
    <row r="83" spans="1:3" x14ac:dyDescent="0.2">
      <c r="A83" s="4"/>
      <c r="B83" s="4"/>
      <c r="C83" s="4"/>
    </row>
    <row r="84" spans="1:3" x14ac:dyDescent="0.2">
      <c r="A84" s="4"/>
      <c r="B84" s="4"/>
      <c r="C84" s="4"/>
    </row>
    <row r="85" spans="1:3" x14ac:dyDescent="0.2">
      <c r="A85" s="4"/>
      <c r="B85" s="4"/>
      <c r="C85" s="4"/>
    </row>
    <row r="86" spans="1:3" x14ac:dyDescent="0.2">
      <c r="A86" s="4"/>
      <c r="B86" s="4"/>
      <c r="C86" s="4"/>
    </row>
    <row r="87" spans="1:3" x14ac:dyDescent="0.2">
      <c r="A87" s="4"/>
      <c r="B87" s="4"/>
      <c r="C87" s="4"/>
    </row>
    <row r="88" spans="1:3" x14ac:dyDescent="0.2">
      <c r="A88" s="4"/>
      <c r="B88" s="4"/>
      <c r="C88" s="4"/>
    </row>
    <row r="89" spans="1:3" x14ac:dyDescent="0.2">
      <c r="A89" s="4"/>
      <c r="B89" s="4"/>
      <c r="C89" s="4"/>
    </row>
    <row r="90" spans="1:3" x14ac:dyDescent="0.2">
      <c r="A90" s="4"/>
      <c r="B90" s="4"/>
      <c r="C90" s="4"/>
    </row>
    <row r="91" spans="1:3" x14ac:dyDescent="0.2">
      <c r="A91" s="4"/>
      <c r="B91" s="4"/>
      <c r="C91" s="4"/>
    </row>
    <row r="92" spans="1:3" x14ac:dyDescent="0.2">
      <c r="A92" s="4"/>
      <c r="B92" s="4"/>
      <c r="C92" s="4"/>
    </row>
    <row r="93" spans="1:3" x14ac:dyDescent="0.2">
      <c r="A93" s="4"/>
      <c r="B93" s="4"/>
      <c r="C93" s="4"/>
    </row>
    <row r="94" spans="1:3" x14ac:dyDescent="0.2">
      <c r="A94" s="4"/>
      <c r="B94" s="4"/>
      <c r="C94" s="4"/>
    </row>
    <row r="95" spans="1:3" x14ac:dyDescent="0.2">
      <c r="A95" s="4"/>
      <c r="B95" s="4"/>
      <c r="C95" s="4"/>
    </row>
    <row r="96" spans="1:3" x14ac:dyDescent="0.2">
      <c r="A96" s="4"/>
      <c r="B96" s="4"/>
      <c r="C96" s="4"/>
    </row>
    <row r="97" spans="1:3" x14ac:dyDescent="0.2">
      <c r="A97" s="4"/>
      <c r="B97" s="4"/>
      <c r="C97" s="4"/>
    </row>
    <row r="98" spans="1:3" x14ac:dyDescent="0.2">
      <c r="A98" s="4"/>
      <c r="B98" s="4"/>
      <c r="C98" s="4"/>
    </row>
    <row r="99" spans="1:3" x14ac:dyDescent="0.2">
      <c r="A99" s="4"/>
      <c r="B99" s="4"/>
      <c r="C99" s="4"/>
    </row>
    <row r="100" spans="1:3" x14ac:dyDescent="0.2">
      <c r="A100" s="4"/>
      <c r="B100" s="4"/>
      <c r="C100" s="4"/>
    </row>
    <row r="101" spans="1:3" x14ac:dyDescent="0.2">
      <c r="A101" s="4"/>
      <c r="B101" s="4"/>
      <c r="C101" s="4"/>
    </row>
    <row r="102" spans="1:3" x14ac:dyDescent="0.2">
      <c r="A102" s="4"/>
      <c r="B102" s="4"/>
      <c r="C102" s="4"/>
    </row>
    <row r="103" spans="1:3" x14ac:dyDescent="0.2">
      <c r="A103" s="4"/>
      <c r="B103" s="4"/>
      <c r="C103" s="4"/>
    </row>
    <row r="104" spans="1:3" x14ac:dyDescent="0.2">
      <c r="A104" s="4"/>
      <c r="B104" s="4"/>
      <c r="C104" s="4"/>
    </row>
    <row r="105" spans="1:3" x14ac:dyDescent="0.2">
      <c r="A105" s="4"/>
      <c r="B105" s="4"/>
      <c r="C105" s="4"/>
    </row>
    <row r="106" spans="1:3" x14ac:dyDescent="0.2">
      <c r="A106" s="4"/>
      <c r="B106" s="4"/>
      <c r="C106" s="4"/>
    </row>
    <row r="107" spans="1:3" x14ac:dyDescent="0.2">
      <c r="A107" s="4"/>
      <c r="B107" s="4"/>
      <c r="C107" s="4"/>
    </row>
    <row r="108" spans="1:3" x14ac:dyDescent="0.2">
      <c r="A108" s="4"/>
      <c r="B108" s="4"/>
      <c r="C108" s="4"/>
    </row>
    <row r="109" spans="1:3" x14ac:dyDescent="0.2">
      <c r="A109" s="4"/>
      <c r="B109" s="4"/>
      <c r="C109" s="4"/>
    </row>
    <row r="110" spans="1:3" x14ac:dyDescent="0.2">
      <c r="A110" s="4"/>
      <c r="B110" s="4"/>
      <c r="C110" s="4"/>
    </row>
    <row r="111" spans="1:3" x14ac:dyDescent="0.2">
      <c r="A111" s="4"/>
      <c r="B111" s="4"/>
      <c r="C111" s="4"/>
    </row>
    <row r="112" spans="1:3" x14ac:dyDescent="0.2">
      <c r="A112" s="4"/>
      <c r="B112" s="4"/>
      <c r="C112" s="4"/>
    </row>
    <row r="113" spans="1:3" x14ac:dyDescent="0.2">
      <c r="A113" s="4"/>
      <c r="B113" s="4"/>
      <c r="C113" s="4"/>
    </row>
    <row r="114" spans="1:3" x14ac:dyDescent="0.2">
      <c r="A114" s="4"/>
      <c r="B114" s="4"/>
      <c r="C114" s="4"/>
    </row>
    <row r="115" spans="1:3" x14ac:dyDescent="0.2">
      <c r="A115" s="4"/>
      <c r="B115" s="4"/>
      <c r="C115" s="4"/>
    </row>
    <row r="116" spans="1:3" x14ac:dyDescent="0.2">
      <c r="A116" s="4"/>
      <c r="B116" s="4"/>
      <c r="C116" s="4"/>
    </row>
    <row r="117" spans="1:3" x14ac:dyDescent="0.2">
      <c r="A117" s="4"/>
      <c r="B117" s="4"/>
      <c r="C117" s="4"/>
    </row>
    <row r="118" spans="1:3" x14ac:dyDescent="0.2">
      <c r="A118" s="4"/>
      <c r="B118" s="4"/>
      <c r="C118" s="4"/>
    </row>
    <row r="119" spans="1:3" x14ac:dyDescent="0.2">
      <c r="A119" s="4"/>
      <c r="B119" s="4"/>
      <c r="C119" s="4"/>
    </row>
    <row r="120" spans="1:3" x14ac:dyDescent="0.2">
      <c r="A120" s="4"/>
      <c r="B120" s="4"/>
      <c r="C120" s="4"/>
    </row>
    <row r="121" spans="1:3" x14ac:dyDescent="0.2">
      <c r="A121" s="4"/>
      <c r="B121" s="4"/>
      <c r="C121" s="4"/>
    </row>
    <row r="122" spans="1:3" x14ac:dyDescent="0.2">
      <c r="A122" s="4"/>
      <c r="B122" s="4"/>
      <c r="C122" s="4"/>
    </row>
    <row r="123" spans="1:3" x14ac:dyDescent="0.2">
      <c r="B123" s="4"/>
      <c r="C123" s="4"/>
    </row>
    <row r="124" spans="1:3" x14ac:dyDescent="0.2">
      <c r="B124" s="4"/>
      <c r="C124" s="4"/>
    </row>
  </sheetData>
  <sheetProtection algorithmName="SHA-512" hashValue="aWks3RMwrvqwXXtGhiSu/pErvIzXmWJCVT6zAsjDCs1Ov1KbVPtVNhLFOCUNxVuBSAj/X6Xcaej1o1NRNLeuYA==" saltValue="Qy0Cq693D+SIfXqPwDMNiQ==" spinCount="100000" sheet="1" objects="1" scenarios="1"/>
  <mergeCells count="7">
    <mergeCell ref="A56:C56"/>
    <mergeCell ref="A54:C54"/>
    <mergeCell ref="A48:C48"/>
    <mergeCell ref="A52:C52"/>
    <mergeCell ref="C33:C39"/>
    <mergeCell ref="A46:C46"/>
    <mergeCell ref="A47:C47"/>
  </mergeCells>
  <pageMargins left="0.9055118110236221" right="0.47244094488188981" top="1.3779527559055118" bottom="0.78740157480314965" header="0.31496062992125984" footer="0.31496062992125984"/>
  <pageSetup paperSize="9" orientation="portrait" r:id="rId1"/>
  <headerFooter>
    <oddHeader xml:space="preserve">&amp;L&amp;G&amp;R&amp;12Formulaire justificatif pour les mesures de l'étanchéité à l'air
Version MZ 2024.4
</oddHeader>
    <oddFooter>&amp;R Seite &amp;P</oddFooter>
  </headerFooter>
  <rowBreaks count="1" manualBreakCount="1">
    <brk id="32" max="16383"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98471-F349-484B-A56D-CCA449F688B4}">
  <sheetPr>
    <tabColor theme="3" tint="0.59999389629810485"/>
  </sheetPr>
  <dimension ref="A1:V26"/>
  <sheetViews>
    <sheetView view="pageLayout" zoomScaleNormal="100" workbookViewId="0">
      <selection activeCell="G6" sqref="N6"/>
    </sheetView>
  </sheetViews>
  <sheetFormatPr baseColWidth="10" defaultColWidth="11.42578125" defaultRowHeight="14.25" x14ac:dyDescent="0.2"/>
  <cols>
    <col min="1" max="1" width="3.5703125" style="1" customWidth="1"/>
    <col min="2" max="2" width="64.7109375" style="1" customWidth="1"/>
    <col min="3" max="22" width="3.140625" style="1" customWidth="1"/>
    <col min="23" max="27" width="11.42578125" style="1" customWidth="1"/>
    <col min="28" max="16384" width="11.42578125" style="1"/>
  </cols>
  <sheetData>
    <row r="1" spans="1:22" ht="23.25" customHeight="1" x14ac:dyDescent="0.3">
      <c r="A1" s="51" t="s">
        <v>89</v>
      </c>
      <c r="B1" s="51"/>
      <c r="C1" s="51"/>
      <c r="D1" s="51"/>
      <c r="E1" s="51"/>
      <c r="F1" s="51"/>
      <c r="G1" s="51"/>
      <c r="H1" s="51"/>
      <c r="I1" s="51"/>
      <c r="J1" s="51"/>
      <c r="K1" s="51"/>
      <c r="L1" s="51"/>
      <c r="V1" s="52"/>
    </row>
    <row r="2" spans="1:22" x14ac:dyDescent="0.2">
      <c r="A2" s="105" t="s">
        <v>58</v>
      </c>
      <c r="B2" s="106"/>
      <c r="C2" s="53">
        <v>1</v>
      </c>
      <c r="D2" s="53">
        <v>2</v>
      </c>
      <c r="E2" s="53">
        <v>3</v>
      </c>
      <c r="F2" s="53">
        <v>4</v>
      </c>
      <c r="G2" s="53">
        <v>5</v>
      </c>
      <c r="H2" s="53">
        <v>6</v>
      </c>
      <c r="I2" s="53">
        <v>7</v>
      </c>
      <c r="J2" s="53">
        <v>8</v>
      </c>
      <c r="K2" s="53">
        <v>9</v>
      </c>
      <c r="L2" s="53">
        <v>10</v>
      </c>
      <c r="M2" s="53">
        <v>11</v>
      </c>
      <c r="N2" s="53">
        <v>12</v>
      </c>
      <c r="O2" s="53">
        <v>13</v>
      </c>
      <c r="P2" s="53">
        <v>14</v>
      </c>
      <c r="Q2" s="53">
        <v>15</v>
      </c>
      <c r="R2" s="53">
        <v>16</v>
      </c>
      <c r="S2" s="53">
        <v>17</v>
      </c>
      <c r="T2" s="53">
        <v>18</v>
      </c>
      <c r="U2" s="53">
        <v>19</v>
      </c>
      <c r="V2" s="53">
        <v>20</v>
      </c>
    </row>
    <row r="3" spans="1:22" ht="101.25" customHeight="1" x14ac:dyDescent="0.2">
      <c r="A3" s="103"/>
      <c r="B3" s="104"/>
      <c r="C3" s="54" t="str">
        <f>IF(Résumé!$B6=0," ",Résumé!$B6)</f>
        <v xml:space="preserve"> </v>
      </c>
      <c r="D3" s="54" t="str">
        <f>IF(Résumé!$B7=0," ",Résumé!$B7)</f>
        <v xml:space="preserve"> </v>
      </c>
      <c r="E3" s="54" t="str">
        <f>IF(Résumé!$B8=0," ",Résumé!$B8)</f>
        <v xml:space="preserve"> </v>
      </c>
      <c r="F3" s="54" t="str">
        <f>IF(Résumé!$B9=0," ",Résumé!$B9)</f>
        <v xml:space="preserve"> </v>
      </c>
      <c r="G3" s="54" t="str">
        <f>IF(Résumé!$B10=0," ",Résumé!$B10)</f>
        <v xml:space="preserve"> </v>
      </c>
      <c r="H3" s="54" t="str">
        <f>IF(Résumé!$B11=0," ",Résumé!$B11)</f>
        <v xml:space="preserve"> </v>
      </c>
      <c r="I3" s="54" t="str">
        <f>IF(Résumé!$B12=0," ",Résumé!$B12)</f>
        <v xml:space="preserve"> </v>
      </c>
      <c r="J3" s="54" t="str">
        <f>IF(Résumé!$B13=0," ",Résumé!$B13)</f>
        <v xml:space="preserve"> </v>
      </c>
      <c r="K3" s="54" t="str">
        <f>IF(Résumé!$B14=0," ",Résumé!$B14)</f>
        <v xml:space="preserve"> </v>
      </c>
      <c r="L3" s="54" t="str">
        <f>IF(Résumé!$B15=0," ",Résumé!$B15)</f>
        <v xml:space="preserve"> </v>
      </c>
      <c r="M3" s="54" t="str">
        <f>IF(Résumé!$B16=0," ",Résumé!$B16)</f>
        <v xml:space="preserve"> </v>
      </c>
      <c r="N3" s="54" t="str">
        <f>IF(Résumé!$B17=0," ",Résumé!$B17)</f>
        <v xml:space="preserve"> </v>
      </c>
      <c r="O3" s="54" t="str">
        <f>IF(Résumé!$B18=0," ",Résumé!$B18)</f>
        <v xml:space="preserve"> </v>
      </c>
      <c r="P3" s="54" t="str">
        <f>IF(Résumé!$B19=0," ",Résumé!$B19)</f>
        <v xml:space="preserve"> </v>
      </c>
      <c r="Q3" s="54" t="str">
        <f>IF(Résumé!$B20=0," ",Résumé!$B20)</f>
        <v xml:space="preserve"> </v>
      </c>
      <c r="R3" s="54" t="str">
        <f>IF(Résumé!$B21=0," ",Résumé!$B21)</f>
        <v xml:space="preserve"> </v>
      </c>
      <c r="S3" s="54" t="str">
        <f>IF(Résumé!$B22=0," ",Résumé!$B22)</f>
        <v xml:space="preserve"> </v>
      </c>
      <c r="T3" s="54" t="str">
        <f>IF(Résumé!$B23=0," ",Résumé!$B23)</f>
        <v xml:space="preserve"> </v>
      </c>
      <c r="U3" s="54" t="str">
        <f>IF(Résumé!$B24=0," ",Résumé!$B24)</f>
        <v xml:space="preserve"> </v>
      </c>
      <c r="V3" s="54" t="str">
        <f>IF(Résumé!$B25=0," ",Résumé!$B25)</f>
        <v xml:space="preserve"> </v>
      </c>
    </row>
    <row r="4" spans="1:22" ht="14.25" customHeight="1" x14ac:dyDescent="0.2">
      <c r="A4" s="55" t="s">
        <v>90</v>
      </c>
      <c r="B4" s="56"/>
      <c r="C4" s="60"/>
      <c r="D4" s="61"/>
      <c r="E4" s="61"/>
      <c r="F4" s="61"/>
      <c r="G4" s="61"/>
      <c r="H4" s="61"/>
      <c r="I4" s="61"/>
      <c r="J4" s="61"/>
      <c r="K4" s="61"/>
      <c r="L4" s="61"/>
      <c r="M4" s="61"/>
      <c r="N4" s="61"/>
      <c r="O4" s="61"/>
      <c r="P4" s="61"/>
      <c r="Q4" s="61"/>
      <c r="R4" s="61"/>
      <c r="S4" s="61"/>
      <c r="T4" s="61"/>
      <c r="U4" s="61"/>
      <c r="V4" s="62"/>
    </row>
    <row r="5" spans="1:22" ht="14.25" customHeight="1" x14ac:dyDescent="0.2">
      <c r="A5" s="98"/>
      <c r="B5" s="15" t="s">
        <v>26</v>
      </c>
      <c r="C5" s="57" t="str">
        <f>IF('Zone 1'!$F$5=""," ",'Zone 1'!$F$5)</f>
        <v xml:space="preserve"> </v>
      </c>
      <c r="D5" s="57" t="str">
        <f>IF('Zone 2'!$F$5=""," ",'Zone 2'!$F$5)</f>
        <v xml:space="preserve"> </v>
      </c>
      <c r="E5" s="57" t="str">
        <f>IF('Zone 3'!$F$5=""," ",'Zone 3'!$F$5)</f>
        <v xml:space="preserve"> </v>
      </c>
      <c r="F5" s="57" t="str">
        <f>IF('Zone 4'!$F$5=""," ",'Zone 4'!$F$5)</f>
        <v xml:space="preserve"> </v>
      </c>
      <c r="G5" s="57" t="str">
        <f>IF('Zone 5'!$F$5=""," ",'Zone 5'!$F$5)</f>
        <v xml:space="preserve"> </v>
      </c>
      <c r="H5" s="57" t="str">
        <f>IF('Zone 6'!$F$5=""," ",'Zone 6'!$F$5)</f>
        <v xml:space="preserve"> </v>
      </c>
      <c r="I5" s="57" t="str">
        <f>IF('Zone 7'!$F$5=""," ",'Zone 7'!$F$5)</f>
        <v xml:space="preserve"> </v>
      </c>
      <c r="J5" s="57" t="str">
        <f>IF('Zone 8'!$F$5=""," ",'Zone 8'!$F$5)</f>
        <v xml:space="preserve"> </v>
      </c>
      <c r="K5" s="57" t="str">
        <f>IF('Zone 9'!$F$5=""," ",'Zone 9'!$F$5)</f>
        <v xml:space="preserve"> </v>
      </c>
      <c r="L5" s="57" t="str">
        <f>IF('Zone 10'!$F$5=""," ",'Zone 10'!$F$5)</f>
        <v xml:space="preserve"> </v>
      </c>
      <c r="M5" s="57" t="str">
        <f>IF('Zone 11'!$F$5=""," ",'Zone 11'!$F$5)</f>
        <v xml:space="preserve"> </v>
      </c>
      <c r="N5" s="57" t="str">
        <f>IF('Zone 12'!$F$5=""," ",'Zone 12'!$F$5)</f>
        <v xml:space="preserve"> </v>
      </c>
      <c r="O5" s="57" t="str">
        <f>IF('Zone 13'!$F$5=""," ",'Zone 13'!$F$5)</f>
        <v xml:space="preserve"> </v>
      </c>
      <c r="P5" s="57" t="str">
        <f>IF('Zone 14'!$F$5=""," ",'Zone 14'!$F$5)</f>
        <v xml:space="preserve"> </v>
      </c>
      <c r="Q5" s="57" t="str">
        <f>IF('Zone 15'!$F$5=""," ",'Zone 15'!$F$5)</f>
        <v xml:space="preserve"> </v>
      </c>
      <c r="R5" s="57" t="str">
        <f>IF('Zone 16'!$F$5=""," ",'Zone 16'!$F$5)</f>
        <v xml:space="preserve"> </v>
      </c>
      <c r="S5" s="57" t="str">
        <f>IF('Zone 17'!$F$5=""," ",'Zone 17'!$F$5)</f>
        <v xml:space="preserve"> </v>
      </c>
      <c r="T5" s="57" t="str">
        <f>IF('Zone 18'!$F$5=""," ",'Zone 18'!$F$5)</f>
        <v xml:space="preserve"> </v>
      </c>
      <c r="U5" s="57" t="str">
        <f>IF('Zone 19'!$F$5=""," ",'Zone 19'!$F$5)</f>
        <v xml:space="preserve"> </v>
      </c>
      <c r="V5" s="57" t="str">
        <f>IF('Zone 20'!$F$5=""," ",'Zone 20'!$F$5)</f>
        <v xml:space="preserve"> </v>
      </c>
    </row>
    <row r="6" spans="1:22" ht="14.25" customHeight="1" x14ac:dyDescent="0.2">
      <c r="A6" s="102"/>
      <c r="B6" s="15" t="s">
        <v>27</v>
      </c>
      <c r="C6" s="57" t="str">
        <f>IF('Zone 1'!$F$6=""," ",'Zone 1'!$F$6)</f>
        <v xml:space="preserve"> </v>
      </c>
      <c r="D6" s="57" t="str">
        <f>IF('Zone 2'!$F$6=""," ",'Zone 2'!$F$6)</f>
        <v xml:space="preserve"> </v>
      </c>
      <c r="E6" s="57" t="str">
        <f>IF('Zone 3'!$F$6=""," ",'Zone 3'!$F$6)</f>
        <v xml:space="preserve"> </v>
      </c>
      <c r="F6" s="57" t="str">
        <f>IF('Zone 4'!$F$6=""," ",'Zone 4'!$F$6)</f>
        <v xml:space="preserve"> </v>
      </c>
      <c r="G6" s="57" t="str">
        <f>IF('Zone 5'!$F$6=""," ",'Zone 5'!$F$6)</f>
        <v xml:space="preserve"> </v>
      </c>
      <c r="H6" s="57" t="str">
        <f>IF('Zone 6'!$F$6=""," ",'Zone 6'!$F$6)</f>
        <v xml:space="preserve"> </v>
      </c>
      <c r="I6" s="57" t="str">
        <f>IF('Zone 7'!$F$6=""," ",'Zone 7'!$F$6)</f>
        <v xml:space="preserve"> </v>
      </c>
      <c r="J6" s="57" t="str">
        <f>IF('Zone 8'!$F$6=""," ",'Zone 8'!$F$6)</f>
        <v xml:space="preserve"> </v>
      </c>
      <c r="K6" s="57" t="str">
        <f>IF('Zone 9'!$F$6=""," ",'Zone 9'!$F$6)</f>
        <v xml:space="preserve"> </v>
      </c>
      <c r="L6" s="57" t="str">
        <f>IF('Zone 10'!$F$6=""," ",'Zone 10'!$F$6)</f>
        <v xml:space="preserve"> </v>
      </c>
      <c r="M6" s="57" t="str">
        <f>IF('Zone 11'!$F$6=""," ",'Zone 11'!$F$6)</f>
        <v xml:space="preserve"> </v>
      </c>
      <c r="N6" s="57" t="str">
        <f>IF('Zone 12'!$F$6=""," ",'Zone 12'!$F$6)</f>
        <v xml:space="preserve"> </v>
      </c>
      <c r="O6" s="57" t="str">
        <f>IF('Zone 13'!$F$6=""," ",'Zone 13'!$F$6)</f>
        <v xml:space="preserve"> </v>
      </c>
      <c r="P6" s="57" t="str">
        <f>IF('Zone 14'!$F$6=""," ",'Zone 14'!$F$6)</f>
        <v xml:space="preserve"> </v>
      </c>
      <c r="Q6" s="57" t="str">
        <f>IF('Zone 15'!$F$6=""," ",'Zone 15'!$F$6)</f>
        <v xml:space="preserve"> </v>
      </c>
      <c r="R6" s="57" t="str">
        <f>IF('Zone 16'!$F$6=""," ",'Zone 16'!$F$6)</f>
        <v xml:space="preserve"> </v>
      </c>
      <c r="S6" s="57" t="str">
        <f>IF('Zone 17'!$F$6=""," ",'Zone 17'!$F$6)</f>
        <v xml:space="preserve"> </v>
      </c>
      <c r="T6" s="57" t="str">
        <f>IF('Zone 18'!$F$6=""," ",'Zone 18'!$F$6)</f>
        <v xml:space="preserve"> </v>
      </c>
      <c r="U6" s="57" t="str">
        <f>IF('Zone 19'!$F$6=""," ",'Zone 19'!$F$6)</f>
        <v xml:space="preserve"> </v>
      </c>
      <c r="V6" s="57" t="str">
        <f>IF('Zone 20'!$F$6=""," ",'Zone 20'!$F$6)</f>
        <v xml:space="preserve"> </v>
      </c>
    </row>
    <row r="7" spans="1:22" ht="14.25" customHeight="1" x14ac:dyDescent="0.2">
      <c r="A7" s="99"/>
      <c r="B7" s="15" t="s">
        <v>28</v>
      </c>
      <c r="C7" s="57" t="str">
        <f>IF('Zone 1'!$F$7=""," ",'Zone 1'!$F$7)</f>
        <v xml:space="preserve"> </v>
      </c>
      <c r="D7" s="57" t="str">
        <f>IF('Zone 2'!$F$7=""," ",'Zone 2'!$F$7)</f>
        <v xml:space="preserve"> </v>
      </c>
      <c r="E7" s="57" t="str">
        <f>IF('Zone 3'!$F$7=""," ",'Zone 3'!$F$7)</f>
        <v xml:space="preserve"> </v>
      </c>
      <c r="F7" s="57" t="str">
        <f>IF('Zone 4'!$F$7=""," ",'Zone 4'!$F$7)</f>
        <v xml:space="preserve"> </v>
      </c>
      <c r="G7" s="57" t="str">
        <f>IF('Zone 5'!$F$7=""," ",'Zone 5'!$F$7)</f>
        <v xml:space="preserve"> </v>
      </c>
      <c r="H7" s="57" t="str">
        <f>IF('Zone 6'!$F$7=""," ",'Zone 6'!$F$7)</f>
        <v xml:space="preserve"> </v>
      </c>
      <c r="I7" s="57" t="str">
        <f>IF('Zone 7'!$F$7=""," ",'Zone 7'!$F$7)</f>
        <v xml:space="preserve"> </v>
      </c>
      <c r="J7" s="57" t="str">
        <f>IF('Zone 8'!$F$7=""," ",'Zone 8'!$F$7)</f>
        <v xml:space="preserve"> </v>
      </c>
      <c r="K7" s="57" t="str">
        <f>IF('Zone 9'!$F$7=""," ",'Zone 9'!$F$7)</f>
        <v xml:space="preserve"> </v>
      </c>
      <c r="L7" s="57" t="str">
        <f>IF('Zone 10'!$F$7=""," ",'Zone 10'!$F$7)</f>
        <v xml:space="preserve"> </v>
      </c>
      <c r="M7" s="57" t="str">
        <f>IF('Zone 11'!$F$7=""," ",'Zone 11'!$F$7)</f>
        <v xml:space="preserve"> </v>
      </c>
      <c r="N7" s="57" t="str">
        <f>IF('Zone 12'!$F$7=""," ",'Zone 12'!$F$7)</f>
        <v xml:space="preserve"> </v>
      </c>
      <c r="O7" s="57" t="str">
        <f>IF('Zone 13'!$F$7=""," ",'Zone 13'!$F$7)</f>
        <v xml:space="preserve"> </v>
      </c>
      <c r="P7" s="57" t="str">
        <f>IF('Zone 14'!$F$7=""," ",'Zone 14'!$F$7)</f>
        <v xml:space="preserve"> </v>
      </c>
      <c r="Q7" s="57" t="str">
        <f>IF('Zone 15'!$F$7=""," ",'Zone 15'!$F$7)</f>
        <v xml:space="preserve"> </v>
      </c>
      <c r="R7" s="57" t="str">
        <f>IF('Zone 16'!$F$7=""," ",'Zone 16'!$F$7)</f>
        <v xml:space="preserve"> </v>
      </c>
      <c r="S7" s="57" t="str">
        <f>IF('Zone 17'!$F$7=""," ",'Zone 17'!$F$7)</f>
        <v xml:space="preserve"> </v>
      </c>
      <c r="T7" s="57" t="str">
        <f>IF('Zone 18'!$F$7=""," ",'Zone 18'!$F$7)</f>
        <v xml:space="preserve"> </v>
      </c>
      <c r="U7" s="57" t="str">
        <f>IF('Zone 19'!$F$7=""," ",'Zone 19'!$F$7)</f>
        <v xml:space="preserve"> </v>
      </c>
      <c r="V7" s="57" t="str">
        <f>IF('Zone 20'!$F$7=""," ",'Zone 20'!$F$7)</f>
        <v xml:space="preserve"> </v>
      </c>
    </row>
    <row r="8" spans="1:22" ht="14.25" customHeight="1" x14ac:dyDescent="0.2">
      <c r="A8" s="100" t="s">
        <v>91</v>
      </c>
      <c r="B8" s="101"/>
      <c r="C8" s="63"/>
      <c r="D8" s="64"/>
      <c r="E8" s="64"/>
      <c r="F8" s="64"/>
      <c r="G8" s="65"/>
      <c r="H8" s="65"/>
      <c r="I8" s="65"/>
      <c r="J8" s="65"/>
      <c r="K8" s="66"/>
      <c r="L8" s="66"/>
      <c r="M8" s="67"/>
      <c r="N8" s="33"/>
      <c r="O8" s="33"/>
      <c r="P8" s="33"/>
      <c r="Q8" s="33"/>
      <c r="R8" s="33"/>
      <c r="S8" s="33"/>
      <c r="T8" s="33"/>
      <c r="U8" s="33"/>
      <c r="V8" s="34"/>
    </row>
    <row r="9" spans="1:22" ht="14.25" customHeight="1" x14ac:dyDescent="0.2">
      <c r="A9" s="98"/>
      <c r="B9" s="15" t="s">
        <v>29</v>
      </c>
      <c r="C9" s="58" t="str">
        <f>IF('Zone 1'!$F$9=""," ",'Zone 1'!$F$9)</f>
        <v xml:space="preserve"> </v>
      </c>
      <c r="D9" s="58" t="str">
        <f>IF('Zone 2'!$F$9=""," ",'Zone 2'!$F$9)</f>
        <v xml:space="preserve"> </v>
      </c>
      <c r="E9" s="58" t="str">
        <f>IF('Zone 3'!$F$9=""," ",'Zone 3'!$F$9)</f>
        <v xml:space="preserve"> </v>
      </c>
      <c r="F9" s="58" t="str">
        <f>IF('Zone 4'!$F$9=""," ",'Zone 4'!$F$9)</f>
        <v xml:space="preserve"> </v>
      </c>
      <c r="G9" s="58" t="str">
        <f>IF('Zone 5'!$F$9=""," ",'Zone 5'!$F$9)</f>
        <v xml:space="preserve"> </v>
      </c>
      <c r="H9" s="58" t="str">
        <f>IF('Zone 6'!$F$9=""," ",'Zone 6'!$F$9)</f>
        <v xml:space="preserve"> </v>
      </c>
      <c r="I9" s="58" t="str">
        <f>IF('Zone 7'!$F$9=""," ",'Zone 7'!$F$9)</f>
        <v xml:space="preserve"> </v>
      </c>
      <c r="J9" s="58" t="str">
        <f>IF('Zone 8'!$F$9=""," ",'Zone 8'!$F$9)</f>
        <v xml:space="preserve"> </v>
      </c>
      <c r="K9" s="58" t="str">
        <f>IF('Zone 9'!$F$9=""," ",'Zone 9'!$F$9)</f>
        <v xml:space="preserve"> </v>
      </c>
      <c r="L9" s="58" t="str">
        <f>IF('Zone 10'!$F$9=""," ",'Zone 10'!$F$9)</f>
        <v xml:space="preserve"> </v>
      </c>
      <c r="M9" s="58" t="str">
        <f>IF('Zone 11'!$F$9=""," ",'Zone 11'!$F$9)</f>
        <v xml:space="preserve"> </v>
      </c>
      <c r="N9" s="58" t="str">
        <f>IF('Zone 12'!$F$9=""," ",'Zone 12'!$F$9)</f>
        <v xml:space="preserve"> </v>
      </c>
      <c r="O9" s="58" t="str">
        <f>IF('Zone 13'!$F$9=""," ",'Zone 13'!$F$9)</f>
        <v xml:space="preserve"> </v>
      </c>
      <c r="P9" s="58" t="str">
        <f>IF('Zone 14'!$F$9=""," ",'Zone 14'!$F$9)</f>
        <v xml:space="preserve"> </v>
      </c>
      <c r="Q9" s="58" t="str">
        <f>IF('Zone 15'!$F$9=""," ",'Zone 15'!$F$9)</f>
        <v xml:space="preserve"> </v>
      </c>
      <c r="R9" s="58" t="str">
        <f>IF('Zone 16'!$F$9=""," ",'Zone 16'!$F$9)</f>
        <v xml:space="preserve"> </v>
      </c>
      <c r="S9" s="58" t="str">
        <f>IF('Zone 17'!$F$9=""," ",'Zone 17'!$F$9)</f>
        <v xml:space="preserve"> </v>
      </c>
      <c r="T9" s="58" t="str">
        <f>IF('Zone 18'!$F$9=""," ",'Zone 18'!$F$9)</f>
        <v xml:space="preserve"> </v>
      </c>
      <c r="U9" s="58" t="str">
        <f>IF('Zone 19'!$F$9=""," ",'Zone 19'!$F$9)</f>
        <v xml:space="preserve"> </v>
      </c>
      <c r="V9" s="58" t="str">
        <f>IF('Zone 20'!$F$9=""," ",'Zone 20'!$F$9)</f>
        <v xml:space="preserve"> </v>
      </c>
    </row>
    <row r="10" spans="1:22" ht="14.25" customHeight="1" x14ac:dyDescent="0.2">
      <c r="A10" s="102"/>
      <c r="B10" s="15" t="s">
        <v>53</v>
      </c>
      <c r="C10" s="58" t="str">
        <f>IF('Zone 1'!$F$10=""," ",'Zone 1'!$F$10)</f>
        <v xml:space="preserve"> </v>
      </c>
      <c r="D10" s="58" t="str">
        <f>IF('Zone 2'!$F$10=""," ",'Zone 2'!$F$10)</f>
        <v xml:space="preserve"> </v>
      </c>
      <c r="E10" s="58" t="str">
        <f>IF('Zone 3'!$F$10=""," ",'Zone 3'!$F$10)</f>
        <v xml:space="preserve"> </v>
      </c>
      <c r="F10" s="58" t="str">
        <f>IF('Zone 4'!$F$10=""," ",'Zone 4'!$F$10)</f>
        <v xml:space="preserve"> </v>
      </c>
      <c r="G10" s="58" t="str">
        <f>IF('Zone 5'!$F$10=""," ",'Zone 5'!$F$10)</f>
        <v xml:space="preserve"> </v>
      </c>
      <c r="H10" s="58" t="str">
        <f>IF('Zone 6'!$F$10=""," ",'Zone 6'!$F$10)</f>
        <v xml:space="preserve"> </v>
      </c>
      <c r="I10" s="58" t="str">
        <f>IF('Zone 7'!$F$10=""," ",'Zone 7'!$F$10)</f>
        <v xml:space="preserve"> </v>
      </c>
      <c r="J10" s="58" t="str">
        <f>IF('Zone 8'!$F$10=""," ",'Zone 8'!$F$10)</f>
        <v xml:space="preserve"> </v>
      </c>
      <c r="K10" s="58" t="str">
        <f>IF('Zone 9'!$F$10=""," ",'Zone 9'!$F$10)</f>
        <v xml:space="preserve"> </v>
      </c>
      <c r="L10" s="58" t="str">
        <f>IF('Zone 10'!$F$10=""," ",'Zone 10'!$F$10)</f>
        <v xml:space="preserve"> </v>
      </c>
      <c r="M10" s="58" t="str">
        <f>IF('Zone 11'!$F$10=""," ",'Zone 11'!$F$10)</f>
        <v xml:space="preserve"> </v>
      </c>
      <c r="N10" s="58" t="str">
        <f>IF('Zone 12'!$F$10=""," ",'Zone 12'!$F$10)</f>
        <v xml:space="preserve"> </v>
      </c>
      <c r="O10" s="58" t="str">
        <f>IF('Zone 13'!$F$10=""," ",'Zone 13'!$F$10)</f>
        <v xml:space="preserve"> </v>
      </c>
      <c r="P10" s="58" t="str">
        <f>IF('Zone 14'!$F$10=""," ",'Zone 14'!$F$10)</f>
        <v xml:space="preserve"> </v>
      </c>
      <c r="Q10" s="58" t="str">
        <f>IF('Zone 15'!$F$10=""," ",'Zone 15'!$F$10)</f>
        <v xml:space="preserve"> </v>
      </c>
      <c r="R10" s="58" t="str">
        <f>IF('Zone 16'!$F$10=""," ",'Zone 16'!$F$10)</f>
        <v xml:space="preserve"> </v>
      </c>
      <c r="S10" s="58" t="str">
        <f>IF('Zone 17'!$F$10=""," ",'Zone 17'!$F$10)</f>
        <v xml:space="preserve"> </v>
      </c>
      <c r="T10" s="58" t="str">
        <f>IF('Zone 18'!$F$10=""," ",'Zone 18'!$F$10)</f>
        <v xml:space="preserve"> </v>
      </c>
      <c r="U10" s="58" t="str">
        <f>IF('Zone 19'!$F$10=""," ",'Zone 19'!$F$10)</f>
        <v xml:space="preserve"> </v>
      </c>
      <c r="V10" s="58" t="str">
        <f>IF('Zone 20'!$F$10=""," ",'Zone 20'!$F$10)</f>
        <v xml:space="preserve"> </v>
      </c>
    </row>
    <row r="11" spans="1:22" ht="14.25" customHeight="1" x14ac:dyDescent="0.2">
      <c r="A11" s="102"/>
      <c r="B11" s="15" t="s">
        <v>30</v>
      </c>
      <c r="C11" s="58" t="str">
        <f>IF('Zone 1'!$F$11=""," ",'Zone 1'!$F$11)</f>
        <v xml:space="preserve"> </v>
      </c>
      <c r="D11" s="58" t="str">
        <f>IF('Zone 2'!$F$11=""," ",'Zone 2'!$F$11)</f>
        <v xml:space="preserve"> </v>
      </c>
      <c r="E11" s="58" t="str">
        <f>IF('Zone 3'!$F$11=""," ",'Zone 3'!$F$11)</f>
        <v xml:space="preserve"> </v>
      </c>
      <c r="F11" s="58" t="str">
        <f>IF('Zone 4'!$F$11=""," ",'Zone 4'!$F$11)</f>
        <v xml:space="preserve"> </v>
      </c>
      <c r="G11" s="58" t="str">
        <f>IF('Zone 5'!$F$11=""," ",'Zone 5'!$F$11)</f>
        <v xml:space="preserve"> </v>
      </c>
      <c r="H11" s="58" t="str">
        <f>IF('Zone 6'!$F$11=""," ",'Zone 6'!$F$11)</f>
        <v xml:space="preserve"> </v>
      </c>
      <c r="I11" s="58" t="str">
        <f>IF('Zone 7'!$F$11=""," ",'Zone 7'!$F$11)</f>
        <v xml:space="preserve"> </v>
      </c>
      <c r="J11" s="58" t="str">
        <f>IF('Zone 8'!$F$11=""," ",'Zone 8'!$F$11)</f>
        <v xml:space="preserve"> </v>
      </c>
      <c r="K11" s="58" t="str">
        <f>IF('Zone 9'!$F$11=""," ",'Zone 9'!$F$11)</f>
        <v xml:space="preserve"> </v>
      </c>
      <c r="L11" s="58" t="str">
        <f>IF('Zone 10'!$F$11=""," ",'Zone 10'!$F$11)</f>
        <v xml:space="preserve"> </v>
      </c>
      <c r="M11" s="58" t="str">
        <f>IF('Zone 11'!$F$11=""," ",'Zone 11'!$F$11)</f>
        <v xml:space="preserve"> </v>
      </c>
      <c r="N11" s="58" t="str">
        <f>IF('Zone 12'!$F$11=""," ",'Zone 12'!$F$11)</f>
        <v xml:space="preserve"> </v>
      </c>
      <c r="O11" s="58" t="str">
        <f>IF('Zone 13'!$F$11=""," ",'Zone 13'!$F$11)</f>
        <v xml:space="preserve"> </v>
      </c>
      <c r="P11" s="58" t="str">
        <f>IF('Zone 14'!$F$11=""," ",'Zone 14'!$F$11)</f>
        <v xml:space="preserve"> </v>
      </c>
      <c r="Q11" s="58" t="str">
        <f>IF('Zone 15'!$F$11=""," ",'Zone 15'!$F$11)</f>
        <v xml:space="preserve"> </v>
      </c>
      <c r="R11" s="58" t="str">
        <f>IF('Zone 16'!$F$11=""," ",'Zone 16'!$F$11)</f>
        <v xml:space="preserve"> </v>
      </c>
      <c r="S11" s="58" t="str">
        <f>IF('Zone 17'!$F$11=""," ",'Zone 17'!$F$11)</f>
        <v xml:space="preserve"> </v>
      </c>
      <c r="T11" s="58" t="str">
        <f>IF('Zone 18'!$F$11=""," ",'Zone 18'!$F$11)</f>
        <v xml:space="preserve"> </v>
      </c>
      <c r="U11" s="58" t="str">
        <f>IF('Zone 19'!$F$11=""," ",'Zone 19'!$F$11)</f>
        <v xml:space="preserve"> </v>
      </c>
      <c r="V11" s="58" t="str">
        <f>IF('Zone 20'!$F$11=""," ",'Zone 20'!$F$11)</f>
        <v xml:space="preserve"> </v>
      </c>
    </row>
    <row r="12" spans="1:22" ht="14.25" customHeight="1" x14ac:dyDescent="0.2">
      <c r="A12" s="99"/>
      <c r="B12" s="15" t="s">
        <v>92</v>
      </c>
      <c r="C12" s="58" t="str">
        <f>IF('Zone 1'!$F$12=""," ",'Zone 1'!$F$12)</f>
        <v xml:space="preserve"> </v>
      </c>
      <c r="D12" s="58" t="str">
        <f>IF('Zone 2'!$F$12=""," ",'Zone 2'!$F$12)</f>
        <v xml:space="preserve"> </v>
      </c>
      <c r="E12" s="58" t="str">
        <f>IF('Zone 3'!$F$12=""," ",'Zone 3'!$F$12)</f>
        <v xml:space="preserve"> </v>
      </c>
      <c r="F12" s="58" t="str">
        <f>IF('Zone 4'!$F$12=""," ",'Zone 4'!$F$12)</f>
        <v xml:space="preserve"> </v>
      </c>
      <c r="G12" s="58" t="str">
        <f>IF('Zone 5'!$F$12=""," ",'Zone 5'!$F$12)</f>
        <v xml:space="preserve"> </v>
      </c>
      <c r="H12" s="58" t="str">
        <f>IF('Zone 6'!$F$12=""," ",'Zone 6'!$F$12)</f>
        <v xml:space="preserve"> </v>
      </c>
      <c r="I12" s="58" t="str">
        <f>IF('Zone 7'!$F$12=""," ",'Zone 7'!$F$12)</f>
        <v xml:space="preserve"> </v>
      </c>
      <c r="J12" s="58" t="str">
        <f>IF('Zone 8'!$F$12=""," ",'Zone 8'!$F$12)</f>
        <v xml:space="preserve"> </v>
      </c>
      <c r="K12" s="58" t="str">
        <f>IF('Zone 9'!$F$12=""," ",'Zone 9'!$F$12)</f>
        <v xml:space="preserve"> </v>
      </c>
      <c r="L12" s="58" t="str">
        <f>IF('Zone 10'!$F$12=""," ",'Zone 10'!$F$12)</f>
        <v xml:space="preserve"> </v>
      </c>
      <c r="M12" s="58" t="str">
        <f>IF('Zone 11'!$F$12=""," ",'Zone 11'!$F$12)</f>
        <v xml:space="preserve"> </v>
      </c>
      <c r="N12" s="58" t="str">
        <f>IF('Zone 12'!$F$12=""," ",'Zone 12'!$F$12)</f>
        <v xml:space="preserve"> </v>
      </c>
      <c r="O12" s="58" t="str">
        <f>IF('Zone 13'!$F$12=""," ",'Zone 13'!$F$12)</f>
        <v xml:space="preserve"> </v>
      </c>
      <c r="P12" s="58" t="str">
        <f>IF('Zone 14'!$F$12=""," ",'Zone 14'!$F$12)</f>
        <v xml:space="preserve"> </v>
      </c>
      <c r="Q12" s="58" t="str">
        <f>IF('Zone 15'!$F$12=""," ",'Zone 15'!$F$12)</f>
        <v xml:space="preserve"> </v>
      </c>
      <c r="R12" s="58" t="str">
        <f>IF('Zone 16'!$F$12=""," ",'Zone 16'!$F$12)</f>
        <v xml:space="preserve"> </v>
      </c>
      <c r="S12" s="58" t="str">
        <f>IF('Zone 17'!$F$12=""," ",'Zone 17'!$F$12)</f>
        <v xml:space="preserve"> </v>
      </c>
      <c r="T12" s="58" t="str">
        <f>IF('Zone 18'!$F$12=""," ",'Zone 18'!$F$12)</f>
        <v xml:space="preserve"> </v>
      </c>
      <c r="U12" s="58" t="str">
        <f>IF('Zone 19'!$F$12=""," ",'Zone 19'!$F$12)</f>
        <v xml:space="preserve"> </v>
      </c>
      <c r="V12" s="58" t="str">
        <f>IF('Zone 20'!$F$12=""," ",'Zone 20'!$F$12)</f>
        <v xml:space="preserve"> </v>
      </c>
    </row>
    <row r="13" spans="1:22" ht="14.25" customHeight="1" x14ac:dyDescent="0.2">
      <c r="A13" s="100" t="s">
        <v>165</v>
      </c>
      <c r="B13" s="101"/>
      <c r="C13" s="59" t="str">
        <f>IF('Zone 1'!$F$14=""," ",'Zone 1'!$F$14)</f>
        <v xml:space="preserve"> </v>
      </c>
      <c r="D13" s="59" t="str">
        <f>IF('Zone 2'!$F$14=""," ",'Zone 2'!$F$14)</f>
        <v xml:space="preserve"> </v>
      </c>
      <c r="E13" s="59" t="str">
        <f>IF('Zone 3'!$F$14=""," ",'Zone 3'!$F$14)</f>
        <v xml:space="preserve"> </v>
      </c>
      <c r="F13" s="59" t="str">
        <f>IF('Zone 4'!$F$14=""," ",'Zone 4'!$F$14)</f>
        <v xml:space="preserve"> </v>
      </c>
      <c r="G13" s="59" t="str">
        <f>IF('Zone 5'!$F$14=""," ",'Zone 5'!$F$14)</f>
        <v xml:space="preserve"> </v>
      </c>
      <c r="H13" s="59" t="str">
        <f>IF('Zone 6'!$F$14=""," ",'Zone 6'!$F$14)</f>
        <v xml:space="preserve"> </v>
      </c>
      <c r="I13" s="59" t="str">
        <f>IF('Zone 7'!$F$14=""," ",'Zone 7'!$F$14)</f>
        <v xml:space="preserve"> </v>
      </c>
      <c r="J13" s="59" t="str">
        <f>IF('Zone 8'!$F$14=""," ",'Zone 8'!$F$14)</f>
        <v xml:space="preserve"> </v>
      </c>
      <c r="K13" s="59" t="str">
        <f>IF('Zone 9'!$F$14=""," ",'Zone 9'!$F$14)</f>
        <v xml:space="preserve"> </v>
      </c>
      <c r="L13" s="59" t="str">
        <f>IF('Zone 10'!$F$14=""," ",'Zone 10'!$F$14)</f>
        <v xml:space="preserve"> </v>
      </c>
      <c r="M13" s="59" t="str">
        <f>IF('Zone 11'!$F$14=""," ",'Zone 11'!$F$14)</f>
        <v xml:space="preserve"> </v>
      </c>
      <c r="N13" s="59" t="str">
        <f>IF('Zone 12'!$F$14=""," ",'Zone 12'!$F$14)</f>
        <v xml:space="preserve"> </v>
      </c>
      <c r="O13" s="59" t="str">
        <f>IF('Zone 13'!$F$14=""," ",'Zone 13'!$F$14)</f>
        <v xml:space="preserve"> </v>
      </c>
      <c r="P13" s="59" t="str">
        <f>IF('Zone 14'!$F$14=""," ",'Zone 14'!$F$14)</f>
        <v xml:space="preserve"> </v>
      </c>
      <c r="Q13" s="59" t="str">
        <f>IF('Zone 15'!$F$14=""," ",'Zone 15'!$F$14)</f>
        <v xml:space="preserve"> </v>
      </c>
      <c r="R13" s="59" t="str">
        <f>IF('Zone 16'!$F$14=""," ",'Zone 16'!$F$14)</f>
        <v xml:space="preserve"> </v>
      </c>
      <c r="S13" s="59" t="str">
        <f>IF('Zone 17'!$F$14=""," ",'Zone 17'!$F$14)</f>
        <v xml:space="preserve"> </v>
      </c>
      <c r="T13" s="59" t="str">
        <f>IF('Zone 18'!$F$14=""," ",'Zone 18'!$F$14)</f>
        <v xml:space="preserve"> </v>
      </c>
      <c r="U13" s="59" t="str">
        <f>IF('Zone 19'!$F$14=""," ",'Zone 19'!$F$14)</f>
        <v xml:space="preserve"> </v>
      </c>
      <c r="V13" s="59" t="str">
        <f>IF('Zone 20'!$F$14=""," ",'Zone 20'!$F$14)</f>
        <v xml:space="preserve"> </v>
      </c>
    </row>
    <row r="14" spans="1:22" ht="14.25" customHeight="1" x14ac:dyDescent="0.2">
      <c r="A14" s="100" t="s">
        <v>93</v>
      </c>
      <c r="B14" s="101"/>
      <c r="C14" s="63"/>
      <c r="D14" s="64"/>
      <c r="E14" s="64"/>
      <c r="F14" s="64"/>
      <c r="G14" s="65"/>
      <c r="H14" s="65"/>
      <c r="I14" s="65"/>
      <c r="J14" s="65"/>
      <c r="K14" s="66"/>
      <c r="L14" s="66"/>
      <c r="M14" s="67"/>
      <c r="N14" s="33"/>
      <c r="O14" s="33"/>
      <c r="P14" s="33"/>
      <c r="Q14" s="33"/>
      <c r="R14" s="33"/>
      <c r="S14" s="33"/>
      <c r="T14" s="33"/>
      <c r="U14" s="33"/>
      <c r="V14" s="34"/>
    </row>
    <row r="15" spans="1:22" ht="14.25" customHeight="1" x14ac:dyDescent="0.2">
      <c r="A15" s="98"/>
      <c r="B15" s="15" t="s">
        <v>94</v>
      </c>
      <c r="C15" s="58" t="str">
        <f>IF('Zone 1'!$F$16=""," ",'Zone 1'!$F$16)</f>
        <v xml:space="preserve"> </v>
      </c>
      <c r="D15" s="58" t="str">
        <f>IF('Zone 2'!$F$16=""," ",'Zone 2'!$F$16)</f>
        <v xml:space="preserve"> </v>
      </c>
      <c r="E15" s="58" t="str">
        <f>IF('Zone 3'!$F$16=""," ",'Zone 3'!$F$16)</f>
        <v xml:space="preserve"> </v>
      </c>
      <c r="F15" s="58" t="str">
        <f>IF('Zone 4'!$F$16=""," ",'Zone 4'!$F$16)</f>
        <v xml:space="preserve"> </v>
      </c>
      <c r="G15" s="58" t="str">
        <f>IF('Zone 5'!$F$16=""," ",'Zone 5'!$F$16)</f>
        <v xml:space="preserve"> </v>
      </c>
      <c r="H15" s="58" t="str">
        <f>IF('Zone 6'!$F$16=""," ",'Zone 6'!$F$16)</f>
        <v xml:space="preserve"> </v>
      </c>
      <c r="I15" s="58" t="str">
        <f>IF('Zone 7'!$F$16=""," ",'Zone 7'!$F$16)</f>
        <v xml:space="preserve"> </v>
      </c>
      <c r="J15" s="58" t="str">
        <f>IF('Zone 8'!$F$16=""," ",'Zone 8'!$F$16)</f>
        <v xml:space="preserve"> </v>
      </c>
      <c r="K15" s="58" t="str">
        <f>IF('Zone 9'!$F$16=""," ",'Zone 9'!$F$16)</f>
        <v xml:space="preserve"> </v>
      </c>
      <c r="L15" s="58" t="str">
        <f>IF('Zone 10'!$F$16=""," ",'Zone 10'!$F$16)</f>
        <v xml:space="preserve"> </v>
      </c>
      <c r="M15" s="58" t="str">
        <f>IF('Zone 11'!$F$16=""," ",'Zone 11'!$F$16)</f>
        <v xml:space="preserve"> </v>
      </c>
      <c r="N15" s="58" t="str">
        <f>IF('Zone 12'!$F$16=""," ",'Zone 12'!$F$16)</f>
        <v xml:space="preserve"> </v>
      </c>
      <c r="O15" s="58" t="str">
        <f>IF('Zone 13'!$F$16=""," ",'Zone 13'!$F$16)</f>
        <v xml:space="preserve"> </v>
      </c>
      <c r="P15" s="58" t="str">
        <f>IF('Zone 14'!$F$16=""," ",'Zone 14'!$F$16)</f>
        <v xml:space="preserve"> </v>
      </c>
      <c r="Q15" s="58" t="str">
        <f>IF('Zone 15'!$F$16=""," ",'Zone 15'!$F$16)</f>
        <v xml:space="preserve"> </v>
      </c>
      <c r="R15" s="58" t="str">
        <f>IF('Zone 16'!$F$16=""," ",'Zone 16'!$F$16)</f>
        <v xml:space="preserve"> </v>
      </c>
      <c r="S15" s="58" t="str">
        <f>IF('Zone 17'!$F$16=""," ",'Zone 17'!$F$16)</f>
        <v xml:space="preserve"> </v>
      </c>
      <c r="T15" s="58" t="str">
        <f>IF('Zone 18'!$F$16=""," ",'Zone 18'!$F$16)</f>
        <v xml:space="preserve"> </v>
      </c>
      <c r="U15" s="58" t="str">
        <f>IF('Zone 19'!$F$16=""," ",'Zone 19'!$F$16)</f>
        <v xml:space="preserve"> </v>
      </c>
      <c r="V15" s="58" t="str">
        <f>IF('Zone 20'!$F$16=""," ",'Zone 20'!$F$16)</f>
        <v xml:space="preserve"> </v>
      </c>
    </row>
    <row r="16" spans="1:22" ht="14.25" customHeight="1" x14ac:dyDescent="0.2">
      <c r="A16" s="102"/>
      <c r="B16" s="15" t="s">
        <v>95</v>
      </c>
      <c r="C16" s="58" t="str">
        <f>IF('Zone 1'!$F$17=""," ",'Zone 1'!$F$17)</f>
        <v xml:space="preserve"> </v>
      </c>
      <c r="D16" s="58" t="str">
        <f>IF('Zone 2'!$F$17=""," ",'Zone 2'!$F$17)</f>
        <v xml:space="preserve"> </v>
      </c>
      <c r="E16" s="58" t="str">
        <f>IF('Zone 3'!$F17=""," ",'Zone 3'!$F$17)</f>
        <v xml:space="preserve"> </v>
      </c>
      <c r="F16" s="58" t="str">
        <f>IF('Zone 4'!$F$17=""," ",'Zone 4'!$F$17)</f>
        <v xml:space="preserve"> </v>
      </c>
      <c r="G16" s="58" t="str">
        <f>IF('Zone 5'!$F$17=""," ",'Zone 5'!$F$17)</f>
        <v xml:space="preserve"> </v>
      </c>
      <c r="H16" s="58" t="str">
        <f>IF('Zone 6'!$F$17=""," ",'Zone 6'!$F$17)</f>
        <v xml:space="preserve"> </v>
      </c>
      <c r="I16" s="58" t="str">
        <f>IF('Zone 7'!$F$17=""," ",'Zone 7'!$F$17)</f>
        <v xml:space="preserve"> </v>
      </c>
      <c r="J16" s="58" t="str">
        <f>IF('Zone 8'!$F$17=""," ",'Zone 8'!$F$17)</f>
        <v xml:space="preserve"> </v>
      </c>
      <c r="K16" s="58" t="str">
        <f>IF('Zone 9'!$F$17=""," ",'Zone 9'!$F$17)</f>
        <v xml:space="preserve"> </v>
      </c>
      <c r="L16" s="58" t="str">
        <f>IF('Zone 10'!$F$17=""," ",'Zone 10'!$F$17)</f>
        <v xml:space="preserve"> </v>
      </c>
      <c r="M16" s="58" t="str">
        <f>IF('Zone 11'!$F$17=""," ",'Zone 11'!$F$17)</f>
        <v xml:space="preserve"> </v>
      </c>
      <c r="N16" s="58" t="str">
        <f>IF('Zone 12'!$F$17=""," ",'Zone 12'!$F$17)</f>
        <v xml:space="preserve"> </v>
      </c>
      <c r="O16" s="58" t="str">
        <f>IF('Zone 13'!$F$17=""," ",'Zone 13'!$F$17)</f>
        <v xml:space="preserve"> </v>
      </c>
      <c r="P16" s="58" t="str">
        <f>IF('Zone 14'!$F$17=""," ",'Zone 14'!$F$17)</f>
        <v xml:space="preserve"> </v>
      </c>
      <c r="Q16" s="58" t="str">
        <f>IF('Zone 15'!$F$217=""," ",'Zone 15'!$F$17)</f>
        <v xml:space="preserve"> </v>
      </c>
      <c r="R16" s="58" t="str">
        <f>IF('Zone 16'!$F$17=""," ",'Zone 16'!$F$17)</f>
        <v xml:space="preserve"> </v>
      </c>
      <c r="S16" s="58" t="str">
        <f>IF('Zone 17'!$F$17=""," ",'Zone 17'!$F$17)</f>
        <v xml:space="preserve"> </v>
      </c>
      <c r="T16" s="58" t="str">
        <f>IF('Zone 18'!$F$17=""," ",'Zone 18'!$F$17)</f>
        <v xml:space="preserve"> </v>
      </c>
      <c r="U16" s="58" t="str">
        <f>IF('Zone 19'!$F$17=""," ",'Zone 19'!$F$17)</f>
        <v xml:space="preserve"> </v>
      </c>
      <c r="V16" s="58" t="str">
        <f>IF('Zone 20'!$F$17=""," ",'Zone 20'!$F$17)</f>
        <v xml:space="preserve"> </v>
      </c>
    </row>
    <row r="17" spans="1:22" ht="14.25" customHeight="1" x14ac:dyDescent="0.2">
      <c r="A17" s="102"/>
      <c r="B17" s="15" t="s">
        <v>96</v>
      </c>
      <c r="C17" s="58" t="str">
        <f>IF('Zone 1'!$F$18=""," ",'Zone 1'!$F$18)</f>
        <v xml:space="preserve"> </v>
      </c>
      <c r="D17" s="58" t="str">
        <f>IF('Zone 2'!$F$18=""," ",'Zone 2'!$F$18)</f>
        <v xml:space="preserve"> </v>
      </c>
      <c r="E17" s="58" t="str">
        <f>IF('Zone 3'!$F$18=""," ",'Zone 3'!$F$18)</f>
        <v xml:space="preserve"> </v>
      </c>
      <c r="F17" s="58" t="str">
        <f>IF('Zone 4'!$F$18=""," ",'Zone 4'!$F$18)</f>
        <v xml:space="preserve"> </v>
      </c>
      <c r="G17" s="58" t="str">
        <f>IF('Zone 5'!$F$18=""," ",'Zone 5'!$F$18)</f>
        <v xml:space="preserve"> </v>
      </c>
      <c r="H17" s="58" t="str">
        <f>IF('Zone 6'!$F$18=""," ",'Zone 6'!$F$18)</f>
        <v xml:space="preserve"> </v>
      </c>
      <c r="I17" s="58" t="str">
        <f>IF('Zone 7'!$F$18=""," ",'Zone 7'!$F$18)</f>
        <v xml:space="preserve"> </v>
      </c>
      <c r="J17" s="58" t="str">
        <f>IF('Zone 8'!$F$18=""," ",'Zone 8'!$F$18)</f>
        <v xml:space="preserve"> </v>
      </c>
      <c r="K17" s="58" t="str">
        <f>IF('Zone 9'!$F$18=""," ",'Zone 9'!$F$18)</f>
        <v xml:space="preserve"> </v>
      </c>
      <c r="L17" s="58" t="str">
        <f>IF('Zone 10'!$F$18=""," ",'Zone 10'!$F$18)</f>
        <v xml:space="preserve"> </v>
      </c>
      <c r="M17" s="58" t="str">
        <f>IF('Zone 11'!$F$18=""," ",'Zone 11'!$F$18)</f>
        <v xml:space="preserve"> </v>
      </c>
      <c r="N17" s="58" t="str">
        <f>IF('Zone 12'!$F$18=""," ",'Zone 12'!$F$18)</f>
        <v xml:space="preserve"> </v>
      </c>
      <c r="O17" s="58" t="str">
        <f>IF('Zone 13'!$F$18=""," ",'Zone 13'!$F$18)</f>
        <v xml:space="preserve"> </v>
      </c>
      <c r="P17" s="58" t="str">
        <f>IF('Zone 14'!$F$18=""," ",'Zone 14'!$F$18)</f>
        <v xml:space="preserve"> </v>
      </c>
      <c r="Q17" s="58" t="str">
        <f>IF('Zone 15'!$F$18=""," ",'Zone 15'!$F$18)</f>
        <v xml:space="preserve"> </v>
      </c>
      <c r="R17" s="58" t="str">
        <f>IF('Zone 16'!$F$18=""," ",'Zone 16'!$F$18)</f>
        <v xml:space="preserve"> </v>
      </c>
      <c r="S17" s="58" t="str">
        <f>IF('Zone 17'!$F$18=""," ",'Zone 17'!$F$18)</f>
        <v xml:space="preserve"> </v>
      </c>
      <c r="T17" s="58" t="str">
        <f>IF('Zone 18'!$F$18=""," ",'Zone 18'!$F$18)</f>
        <v xml:space="preserve"> </v>
      </c>
      <c r="U17" s="58" t="str">
        <f>IF('Zone 19'!$F$18=""," ",'Zone 19'!$F$18)</f>
        <v xml:space="preserve"> </v>
      </c>
      <c r="V17" s="58" t="str">
        <f>IF('Zone 20'!$F$18=""," ",'Zone 20'!$F$18)</f>
        <v xml:space="preserve"> </v>
      </c>
    </row>
    <row r="18" spans="1:22" ht="14.25" customHeight="1" x14ac:dyDescent="0.2">
      <c r="A18" s="102"/>
      <c r="B18" s="15" t="s">
        <v>97</v>
      </c>
      <c r="C18" s="58" t="str">
        <f>IF('Zone 1'!$F$19=""," ",'Zone 1'!$F$19)</f>
        <v xml:space="preserve"> </v>
      </c>
      <c r="D18" s="58" t="str">
        <f>IF('Zone 2'!$F$19=""," ",'Zone 2'!$F$19)</f>
        <v xml:space="preserve"> </v>
      </c>
      <c r="E18" s="58" t="str">
        <f>IF('Zone 3'!$F$19=""," ",'Zone 3'!$F$19)</f>
        <v xml:space="preserve"> </v>
      </c>
      <c r="F18" s="58" t="str">
        <f>IF('Zone 4'!$F$19=""," ",'Zone 4'!$F$19)</f>
        <v xml:space="preserve"> </v>
      </c>
      <c r="G18" s="58" t="str">
        <f>IF('Zone 5'!$F$19=""," ",'Zone 5'!$F$19)</f>
        <v xml:space="preserve"> </v>
      </c>
      <c r="H18" s="58" t="str">
        <f>IF('Zone 6'!$F$19=""," ",'Zone 6'!$F$19)</f>
        <v xml:space="preserve"> </v>
      </c>
      <c r="I18" s="58" t="str">
        <f>IF('Zone 7'!$F$19=""," ",'Zone 7'!$F$19)</f>
        <v xml:space="preserve"> </v>
      </c>
      <c r="J18" s="58" t="str">
        <f>IF('Zone 8'!$F$19=""," ",'Zone 8'!$F$19)</f>
        <v xml:space="preserve"> </v>
      </c>
      <c r="K18" s="58" t="str">
        <f>IF('Zone 9'!$F$19=""," ",'Zone 9'!$F$19)</f>
        <v xml:space="preserve"> </v>
      </c>
      <c r="L18" s="58" t="str">
        <f>IF('Zone 10'!$F$19=""," ",'Zone 10'!$F$19)</f>
        <v xml:space="preserve"> </v>
      </c>
      <c r="M18" s="58" t="str">
        <f>IF('Zone 11'!$F$19=""," ",'Zone 11'!$F$19)</f>
        <v xml:space="preserve"> </v>
      </c>
      <c r="N18" s="58" t="str">
        <f>IF('Zone 12'!$F$19=""," ",'Zone 12'!$F$19)</f>
        <v xml:space="preserve"> </v>
      </c>
      <c r="O18" s="58" t="str">
        <f>IF('Zone 13'!$F$19=""," ",'Zone 13'!$F$19)</f>
        <v xml:space="preserve"> </v>
      </c>
      <c r="P18" s="58" t="str">
        <f>IF('Zone 14'!$F$19=""," ",'Zone 14'!$F$19)</f>
        <v xml:space="preserve"> </v>
      </c>
      <c r="Q18" s="58" t="str">
        <f>IF('Zone 15'!$F$19=""," ",'Zone 15'!$F$19)</f>
        <v xml:space="preserve"> </v>
      </c>
      <c r="R18" s="58" t="str">
        <f>IF('Zone 16'!$F$19=""," ",'Zone 16'!$F$19)</f>
        <v xml:space="preserve"> </v>
      </c>
      <c r="S18" s="58" t="str">
        <f>IF('Zone 17'!$F$19=""," ",'Zone 17'!$F$19)</f>
        <v xml:space="preserve"> </v>
      </c>
      <c r="T18" s="58" t="str">
        <f>IF('Zone 18'!$F$19=""," ",'Zone 18'!$F$19)</f>
        <v xml:space="preserve"> </v>
      </c>
      <c r="U18" s="58" t="str">
        <f>IF('Zone 19'!$F$19=""," ",'Zone 19'!$F$19)</f>
        <v xml:space="preserve"> </v>
      </c>
      <c r="V18" s="58" t="str">
        <f>IF('Zone 20'!$F$19=""," ",'Zone 20'!$F$19)</f>
        <v xml:space="preserve"> </v>
      </c>
    </row>
    <row r="19" spans="1:22" ht="14.25" customHeight="1" x14ac:dyDescent="0.2">
      <c r="A19" s="99"/>
      <c r="B19" s="15" t="s">
        <v>98</v>
      </c>
      <c r="C19" s="58" t="str">
        <f>IF('Zone 1'!$F$20=""," ",'Zone 1'!$F$20)</f>
        <v xml:space="preserve"> </v>
      </c>
      <c r="D19" s="58" t="str">
        <f>IF('Zone 2'!$F$20=""," ",'Zone 2'!$F$20)</f>
        <v xml:space="preserve"> </v>
      </c>
      <c r="E19" s="58" t="str">
        <f>IF('Zone 3'!$F$20=""," ",'Zone 3'!$F$20)</f>
        <v xml:space="preserve"> </v>
      </c>
      <c r="F19" s="58" t="str">
        <f>IF('Zone 4'!$F$20=""," ",'Zone 4'!$F$20)</f>
        <v xml:space="preserve"> </v>
      </c>
      <c r="G19" s="58" t="str">
        <f>IF('Zone 5'!$F$20=""," ",'Zone 5'!$F$20)</f>
        <v xml:space="preserve"> </v>
      </c>
      <c r="H19" s="58" t="str">
        <f>IF('Zone 6'!$F$20=""," ",'Zone 6'!$F$20)</f>
        <v xml:space="preserve"> </v>
      </c>
      <c r="I19" s="58" t="str">
        <f>IF('Zone 7'!$F$20=""," ",'Zone 7'!$F$20)</f>
        <v xml:space="preserve"> </v>
      </c>
      <c r="J19" s="58" t="str">
        <f>IF('Zone 8'!$F$20=""," ",'Zone 8'!$F$20)</f>
        <v xml:space="preserve"> </v>
      </c>
      <c r="K19" s="58" t="str">
        <f>IF('Zone 9'!$F$20=""," ",'Zone 9'!$F$20)</f>
        <v xml:space="preserve"> </v>
      </c>
      <c r="L19" s="58" t="str">
        <f>IF('Zone 10'!$F$20=""," ",'Zone 10'!$F$20)</f>
        <v xml:space="preserve"> </v>
      </c>
      <c r="M19" s="58" t="str">
        <f>IF('Zone 11'!$F$20=""," ",'Zone 11'!$F$20)</f>
        <v xml:space="preserve"> </v>
      </c>
      <c r="N19" s="58" t="str">
        <f>IF('Zone 12'!$F$20=""," ",'Zone 12'!$F$230)</f>
        <v xml:space="preserve"> </v>
      </c>
      <c r="O19" s="58" t="str">
        <f>IF('Zone 13'!$F$20=""," ",'Zone 13'!$F$20)</f>
        <v xml:space="preserve"> </v>
      </c>
      <c r="P19" s="58" t="str">
        <f>IF('Zone 14'!$F$20=""," ",'Zone 14'!$F$20)</f>
        <v xml:space="preserve"> </v>
      </c>
      <c r="Q19" s="58" t="str">
        <f>IF('Zone 15'!$F$20=""," ",'Zone 15'!$F$20)</f>
        <v xml:space="preserve"> </v>
      </c>
      <c r="R19" s="58" t="str">
        <f>IF('Zone 16'!$F$20=""," ",'Zone 16'!$F$20)</f>
        <v xml:space="preserve"> </v>
      </c>
      <c r="S19" s="58" t="str">
        <f>IF('Zone 17'!$F$20=""," ",'Zone 17'!$F$20)</f>
        <v xml:space="preserve"> </v>
      </c>
      <c r="T19" s="58" t="str">
        <f>IF('Zone 18'!$F$20=""," ",'Zone 18'!$F$20)</f>
        <v xml:space="preserve"> </v>
      </c>
      <c r="U19" s="58" t="str">
        <f>IF('Zone 19'!$F$20=""," ",'Zone 19'!$F$20)</f>
        <v xml:space="preserve"> </v>
      </c>
      <c r="V19" s="58" t="str">
        <f>IF('Zone 20'!$F$20=""," ",'Zone 20'!$F$20)</f>
        <v xml:space="preserve"> </v>
      </c>
    </row>
    <row r="20" spans="1:22" ht="14.25" customHeight="1" x14ac:dyDescent="0.2">
      <c r="A20" s="100" t="s">
        <v>102</v>
      </c>
      <c r="B20" s="101"/>
      <c r="C20" s="63"/>
      <c r="D20" s="64"/>
      <c r="E20" s="64"/>
      <c r="F20" s="64"/>
      <c r="G20" s="65"/>
      <c r="H20" s="65"/>
      <c r="I20" s="65"/>
      <c r="J20" s="65"/>
      <c r="K20" s="66"/>
      <c r="L20" s="66"/>
      <c r="M20" s="67"/>
      <c r="N20" s="33"/>
      <c r="O20" s="33"/>
      <c r="P20" s="33"/>
      <c r="Q20" s="33"/>
      <c r="R20" s="33"/>
      <c r="S20" s="33"/>
      <c r="T20" s="33"/>
      <c r="U20" s="33"/>
      <c r="V20" s="34"/>
    </row>
    <row r="21" spans="1:22" ht="14.25" customHeight="1" x14ac:dyDescent="0.2">
      <c r="A21" s="98"/>
      <c r="B21" s="15" t="s">
        <v>99</v>
      </c>
      <c r="C21" s="58" t="str">
        <f>IF('Zone 1'!$F$22=""," ",'Zone 1'!$F$22)</f>
        <v xml:space="preserve"> </v>
      </c>
      <c r="D21" s="58" t="str">
        <f>IF('Zone 2'!$F$22=""," ",'Zone 2'!$F$22)</f>
        <v xml:space="preserve"> </v>
      </c>
      <c r="E21" s="58" t="str">
        <f>IF('Zone 3'!$F$22=""," ",'Zone 3'!$F$22)</f>
        <v xml:space="preserve"> </v>
      </c>
      <c r="F21" s="58" t="str">
        <f>IF('Zone 4'!$F$22=""," ",'Zone 4'!$F$22)</f>
        <v xml:space="preserve"> </v>
      </c>
      <c r="G21" s="58" t="str">
        <f>IF('Zone 5'!$F$22=""," ",'Zone 5'!$F$22)</f>
        <v xml:space="preserve"> </v>
      </c>
      <c r="H21" s="58" t="str">
        <f>IF('Zone 6'!$F$22=""," ",'Zone 6'!$F$22)</f>
        <v xml:space="preserve"> </v>
      </c>
      <c r="I21" s="58" t="str">
        <f>IF('Zone 7'!$F$22=""," ",'Zone 7'!$F$22)</f>
        <v xml:space="preserve"> </v>
      </c>
      <c r="J21" s="58" t="str">
        <f>IF('Zone 8'!$F$22=""," ",'Zone 8'!$F$22)</f>
        <v xml:space="preserve"> </v>
      </c>
      <c r="K21" s="58" t="str">
        <f>IF('Zone 9'!$F$22=""," ",'Zone 9'!$F$22)</f>
        <v xml:space="preserve"> </v>
      </c>
      <c r="L21" s="58" t="str">
        <f>IF('Zone 10'!$F$22=""," ",'Zone 10'!$F$22)</f>
        <v xml:space="preserve"> </v>
      </c>
      <c r="M21" s="58" t="str">
        <f>IF('Zone 11'!$F$22=""," ",'Zone 11'!$F$22)</f>
        <v xml:space="preserve"> </v>
      </c>
      <c r="N21" s="58" t="str">
        <f>IF('Zone 12'!$F$22=""," ",'Zone 12'!$F$22)</f>
        <v xml:space="preserve"> </v>
      </c>
      <c r="O21" s="58" t="str">
        <f>IF('Zone 13'!$F$22=""," ",'Zone 13'!$F$22)</f>
        <v xml:space="preserve"> </v>
      </c>
      <c r="P21" s="58" t="str">
        <f>IF('Zone 14'!$F$22=""," ",'Zone 14'!$F$22)</f>
        <v xml:space="preserve"> </v>
      </c>
      <c r="Q21" s="58" t="str">
        <f>IF('Zone 15'!$F$22=""," ",'Zone 15'!$F$22)</f>
        <v xml:space="preserve"> </v>
      </c>
      <c r="R21" s="58" t="str">
        <f>IF('Zone 16'!$F$22=""," ",'Zone 16'!$F$22)</f>
        <v xml:space="preserve"> </v>
      </c>
      <c r="S21" s="58" t="str">
        <f>IF('Zone 17'!$F$22=""," ",'Zone 17'!$F$22)</f>
        <v xml:space="preserve"> </v>
      </c>
      <c r="T21" s="58" t="str">
        <f>IF('Zone 18'!$F$22=""," ",'Zone 18'!$F$22)</f>
        <v xml:space="preserve"> </v>
      </c>
      <c r="U21" s="58" t="str">
        <f>IF('Zone 19'!$F$22=""," ",'Zone 19'!$F$22)</f>
        <v xml:space="preserve"> </v>
      </c>
      <c r="V21" s="58" t="str">
        <f>IF('Zone 20'!$F$22=""," ",'Zone 20'!$F$22)</f>
        <v xml:space="preserve"> </v>
      </c>
    </row>
    <row r="22" spans="1:22" ht="14.25" customHeight="1" x14ac:dyDescent="0.2">
      <c r="A22" s="99"/>
      <c r="B22" s="15" t="s">
        <v>100</v>
      </c>
      <c r="C22" s="58" t="str">
        <f>IF('Zone 1'!$F$23=""," ",'Zone 1'!$F$23)</f>
        <v xml:space="preserve"> </v>
      </c>
      <c r="D22" s="58" t="str">
        <f>IF('Zone 2'!$F$23=""," ",'Zone 2'!$F$23)</f>
        <v xml:space="preserve"> </v>
      </c>
      <c r="E22" s="58" t="str">
        <f>IF('Zone 3'!$F$23=""," ",'Zone 3'!$F$23)</f>
        <v xml:space="preserve"> </v>
      </c>
      <c r="F22" s="58" t="str">
        <f>IF('Zone 4'!$F$23=""," ",'Zone 4'!$F$23)</f>
        <v xml:space="preserve"> </v>
      </c>
      <c r="G22" s="58" t="str">
        <f>IF('Zone 5'!$F$23=""," ",'Zone 5'!$F$23)</f>
        <v xml:space="preserve"> </v>
      </c>
      <c r="H22" s="58" t="str">
        <f>IF('Zone 6'!$F$23=""," ",'Zone 6'!$F$23)</f>
        <v xml:space="preserve"> </v>
      </c>
      <c r="I22" s="58" t="str">
        <f>IF('Zone 7'!$F$23=""," ",'Zone 7'!$F$23)</f>
        <v xml:space="preserve"> </v>
      </c>
      <c r="J22" s="58" t="str">
        <f>IF('Zone 8'!$F$23=""," ",'Zone 8'!$F$23)</f>
        <v xml:space="preserve"> </v>
      </c>
      <c r="K22" s="58" t="str">
        <f>IF('Zone 9'!$F$23=""," ",'Zone 9'!$F$23)</f>
        <v xml:space="preserve"> </v>
      </c>
      <c r="L22" s="58" t="str">
        <f>IF('Zone 10'!$F$23=""," ",'Zone 10'!$F$23)</f>
        <v xml:space="preserve"> </v>
      </c>
      <c r="M22" s="58" t="str">
        <f>IF('Zone 11'!$F$23=""," ",'Zone 11'!$F$23)</f>
        <v xml:space="preserve"> </v>
      </c>
      <c r="N22" s="58" t="str">
        <f>IF('Zone 12'!$F$23=""," ",'Zone 12'!$F$23)</f>
        <v xml:space="preserve"> </v>
      </c>
      <c r="O22" s="58" t="str">
        <f>IF('Zone 13'!$F$23=""," ",'Zone 13'!$F$23)</f>
        <v xml:space="preserve"> </v>
      </c>
      <c r="P22" s="58" t="str">
        <f>IF('Zone 14'!$F$23=""," ",'Zone 14'!$F$23)</f>
        <v xml:space="preserve"> </v>
      </c>
      <c r="Q22" s="58" t="str">
        <f>IF('Zone 15'!$F$23=""," ",'Zone 15'!$F$23)</f>
        <v xml:space="preserve"> </v>
      </c>
      <c r="R22" s="58" t="str">
        <f>IF('Zone 16'!$F$23=""," ",'Zone 16'!$F$23)</f>
        <v xml:space="preserve"> </v>
      </c>
      <c r="S22" s="58" t="str">
        <f>IF('Zone 17'!$F$23=""," ",'Zone 17'!$F$23)</f>
        <v xml:space="preserve"> </v>
      </c>
      <c r="T22" s="58" t="str">
        <f>IF('Zone 18'!$F$23=""," ",'Zone 18'!$F$23)</f>
        <v xml:space="preserve"> </v>
      </c>
      <c r="U22" s="58" t="str">
        <f>IF('Zone 19'!$F$23=""," ",'Zone 19'!$F$23)</f>
        <v xml:space="preserve"> </v>
      </c>
      <c r="V22" s="58" t="str">
        <f>IF('Zone 20'!$F$23=""," ",'Zone 20'!$F$23)</f>
        <v xml:space="preserve"> </v>
      </c>
    </row>
    <row r="23" spans="1:22" ht="14.25" customHeight="1" x14ac:dyDescent="0.2">
      <c r="A23" s="100" t="s">
        <v>166</v>
      </c>
      <c r="B23" s="101"/>
      <c r="C23" s="63"/>
      <c r="D23" s="64"/>
      <c r="E23" s="64"/>
      <c r="F23" s="64"/>
      <c r="G23" s="65"/>
      <c r="H23" s="65"/>
      <c r="I23" s="65"/>
      <c r="J23" s="65"/>
      <c r="K23" s="66"/>
      <c r="L23" s="66"/>
      <c r="M23" s="67"/>
      <c r="N23" s="33"/>
      <c r="O23" s="33"/>
      <c r="P23" s="33"/>
      <c r="Q23" s="33"/>
      <c r="R23" s="33"/>
      <c r="S23" s="33"/>
      <c r="T23" s="33"/>
      <c r="U23" s="33"/>
      <c r="V23" s="34"/>
    </row>
    <row r="24" spans="1:22" ht="14.25" customHeight="1" x14ac:dyDescent="0.2">
      <c r="A24" s="98"/>
      <c r="B24" s="15" t="s">
        <v>103</v>
      </c>
      <c r="C24" s="58" t="str">
        <f>IF('Zone 1'!$F$25=""," ",'Zone 1'!$F$25)</f>
        <v xml:space="preserve"> </v>
      </c>
      <c r="D24" s="58" t="str">
        <f>IF('Zone 2'!$F$25=""," ",'Zone 2'!$F$25)</f>
        <v xml:space="preserve"> </v>
      </c>
      <c r="E24" s="58" t="str">
        <f>IF('Zone 3'!$F$25=""," ",'Zone 3'!$F$25)</f>
        <v xml:space="preserve"> </v>
      </c>
      <c r="F24" s="58" t="str">
        <f>IF('Zone 4'!$F$25=""," ",'Zone 4'!$F$25)</f>
        <v xml:space="preserve"> </v>
      </c>
      <c r="G24" s="58" t="str">
        <f>IF('Zone 5'!$F$25=""," ",'Zone 5'!$F$25)</f>
        <v xml:space="preserve"> </v>
      </c>
      <c r="H24" s="58" t="str">
        <f>IF('Zone 6'!$F$25=""," ",'Zone 6'!$F$25)</f>
        <v xml:space="preserve"> </v>
      </c>
      <c r="I24" s="58" t="str">
        <f>IF('Zone 7'!$F$25=""," ",'Zone 7'!$F$25)</f>
        <v xml:space="preserve"> </v>
      </c>
      <c r="J24" s="58" t="str">
        <f>IF('Zone 8'!$F$25=""," ",'Zone 8'!$F$25)</f>
        <v xml:space="preserve"> </v>
      </c>
      <c r="K24" s="58" t="str">
        <f>IF('Zone 9'!$F$25=""," ",'Zone 9'!$F$25)</f>
        <v xml:space="preserve"> </v>
      </c>
      <c r="L24" s="58" t="str">
        <f>IF('Zone 10'!$F$25=""," ",'Zone 10'!$F$25)</f>
        <v xml:space="preserve"> </v>
      </c>
      <c r="M24" s="58" t="str">
        <f>IF('Zone 11'!$F$25=""," ",'Zone 11'!$F$25)</f>
        <v xml:space="preserve"> </v>
      </c>
      <c r="N24" s="58" t="str">
        <f>IF('Zone 12'!$F$25=""," ",'Zone 12'!$F$25)</f>
        <v xml:space="preserve"> </v>
      </c>
      <c r="O24" s="58" t="str">
        <f>IF('Zone 13'!$F$25=""," ",'Zone 13'!$F$25)</f>
        <v xml:space="preserve"> </v>
      </c>
      <c r="P24" s="58" t="str">
        <f>IF('Zone 14'!$F$25=""," ",'Zone 14'!$F$25)</f>
        <v xml:space="preserve"> </v>
      </c>
      <c r="Q24" s="58" t="str">
        <f>IF('Zone 15'!$F$25=""," ",'Zone 15'!$F$25)</f>
        <v xml:space="preserve"> </v>
      </c>
      <c r="R24" s="58" t="str">
        <f>IF('Zone 16'!$F$25=""," ",'Zone 16'!$F$25)</f>
        <v xml:space="preserve"> </v>
      </c>
      <c r="S24" s="58" t="str">
        <f>IF('Zone 17'!$F$25=""," ",'Zone 17'!$F$25)</f>
        <v xml:space="preserve"> </v>
      </c>
      <c r="T24" s="58" t="str">
        <f>IF('Zone 18'!$F$25=""," ",'Zone 18'!$F$25)</f>
        <v xml:space="preserve"> </v>
      </c>
      <c r="U24" s="58" t="str">
        <f>IF('Zone 19'!$F$25=""," ",'Zone 19'!$F$25)</f>
        <v xml:space="preserve"> </v>
      </c>
      <c r="V24" s="58" t="str">
        <f>IF('Zone 20'!$F$25=""," ",'Zone 20'!$F$25)</f>
        <v xml:space="preserve"> </v>
      </c>
    </row>
    <row r="25" spans="1:22" ht="14.25" customHeight="1" x14ac:dyDescent="0.2">
      <c r="A25" s="99"/>
      <c r="B25" s="15" t="s">
        <v>167</v>
      </c>
      <c r="C25" s="58" t="str">
        <f>IF('Zone 1'!$F$26=""," ",'Zone 1'!$F$26)</f>
        <v xml:space="preserve"> </v>
      </c>
      <c r="D25" s="58" t="str">
        <f>IF('Zone 2'!$F$26=""," ",'Zone 2'!$F$26)</f>
        <v xml:space="preserve"> </v>
      </c>
      <c r="E25" s="58" t="str">
        <f>IF('Zone 3'!$F$26=""," ",'Zone 3'!$F$26)</f>
        <v xml:space="preserve"> </v>
      </c>
      <c r="F25" s="58" t="str">
        <f>IF('Zone 4'!$F$26=""," ",'Zone 4'!$F$26)</f>
        <v xml:space="preserve"> </v>
      </c>
      <c r="G25" s="58" t="str">
        <f>IF('Zone 5'!$F$26=""," ",'Zone 5'!$F$26)</f>
        <v xml:space="preserve"> </v>
      </c>
      <c r="H25" s="58" t="str">
        <f>IF('Zone 6'!$F$26=""," ",'Zone 6'!$F$26)</f>
        <v xml:space="preserve"> </v>
      </c>
      <c r="I25" s="58" t="str">
        <f>IF('Zone 7'!$F$26=""," ",'Zone 7'!$F$26)</f>
        <v xml:space="preserve"> </v>
      </c>
      <c r="J25" s="58" t="str">
        <f>IF('Zone 8'!$F$26=""," ",'Zone 8'!$F$26)</f>
        <v xml:space="preserve"> </v>
      </c>
      <c r="K25" s="58" t="str">
        <f>IF('Zone 9'!$F$26=""," ",'Zone 9'!$F$26)</f>
        <v xml:space="preserve"> </v>
      </c>
      <c r="L25" s="58" t="str">
        <f>IF('Zone 10'!$F$26=""," ",'Zone 10'!$F$26)</f>
        <v xml:space="preserve"> </v>
      </c>
      <c r="M25" s="58" t="str">
        <f>IF('Zone 11'!$F$26=""," ",'Zone 11'!$F$26)</f>
        <v xml:space="preserve"> </v>
      </c>
      <c r="N25" s="58" t="str">
        <f>IF('Zone 12'!$F$26=""," ",'Zone 12'!$F$26)</f>
        <v xml:space="preserve"> </v>
      </c>
      <c r="O25" s="58" t="str">
        <f>IF('Zone 13'!$F$26=""," ",'Zone 13'!$F$26)</f>
        <v xml:space="preserve"> </v>
      </c>
      <c r="P25" s="58" t="str">
        <f>IF('Zone 14'!$F$26=""," ",'Zone 14'!$F$26)</f>
        <v xml:space="preserve"> </v>
      </c>
      <c r="Q25" s="58" t="str">
        <f>IF('Zone 15'!$F$26=""," ",'Zone 15'!$F$26)</f>
        <v xml:space="preserve"> </v>
      </c>
      <c r="R25" s="58" t="str">
        <f>IF('Zone 16'!$F$26=""," ",'Zone 16'!$F$26)</f>
        <v xml:space="preserve"> </v>
      </c>
      <c r="S25" s="58" t="str">
        <f>IF('Zone 17'!$F$26=""," ",'Zone 17'!$F$26)</f>
        <v xml:space="preserve"> </v>
      </c>
      <c r="T25" s="58" t="str">
        <f>IF('Zone 18'!$F$26=""," ",'Zone 18'!$F$26)</f>
        <v xml:space="preserve"> </v>
      </c>
      <c r="U25" s="58" t="str">
        <f>IF('Zone 19'!$F$26=""," ",'Zone 19'!$F$26)</f>
        <v xml:space="preserve"> </v>
      </c>
      <c r="V25" s="58" t="str">
        <f>IF('Zone 20'!$F$26=""," ",'Zone 20'!$F$26)</f>
        <v xml:space="preserve"> </v>
      </c>
    </row>
    <row r="26" spans="1:22" ht="14.25" customHeight="1" x14ac:dyDescent="0.2">
      <c r="B26" s="80"/>
    </row>
  </sheetData>
  <sheetProtection algorithmName="SHA-512" hashValue="OsGKd6elZ1pcb10TWZSI3cPLRwlLuDQBiDNf/Vi+7q++iesA1aWHtU6rvZf6dCBaDKKAFjUEl0z45edFnr8vdg==" saltValue="/wAZQtSREdKHvAJTN4GybQ==" spinCount="100000" sheet="1" objects="1" scenarios="1"/>
  <mergeCells count="12">
    <mergeCell ref="A3:B3"/>
    <mergeCell ref="A2:B2"/>
    <mergeCell ref="A5:A7"/>
    <mergeCell ref="A21:A22"/>
    <mergeCell ref="A23:B23"/>
    <mergeCell ref="A24:A25"/>
    <mergeCell ref="A8:B8"/>
    <mergeCell ref="A9:A12"/>
    <mergeCell ref="A13:B13"/>
    <mergeCell ref="A14:B14"/>
    <mergeCell ref="A15:A19"/>
    <mergeCell ref="A20:B20"/>
  </mergeCells>
  <pageMargins left="0.9055118110236221" right="0.47244094488188981" top="1.3779527559055118" bottom="0.78740157480314965" header="0.31496062992125984" footer="0.31496062992125984"/>
  <pageSetup paperSize="9" orientation="landscape" r:id="rId1"/>
  <headerFooter>
    <oddHeader xml:space="preserve">&amp;L&amp;G&amp;R&amp;12Formulaire justificatif pour les mesures de l'étanchéité à l'air
Version MZ 2024.4
</oddHeader>
    <oddFooter>&amp;R Seite &amp;P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V67"/>
  <sheetViews>
    <sheetView view="pageLayout" topLeftCell="A21" zoomScaleNormal="100" workbookViewId="0">
      <selection activeCell="G6" sqref="G6:T6"/>
    </sheetView>
  </sheetViews>
  <sheetFormatPr baseColWidth="10" defaultColWidth="11.42578125" defaultRowHeight="14.25" x14ac:dyDescent="0.2"/>
  <cols>
    <col min="1" max="4" width="4.28515625" style="1" customWidth="1"/>
    <col min="5" max="5" width="4.7109375" style="1" customWidth="1"/>
    <col min="6" max="20" width="4.28515625" style="1" customWidth="1"/>
    <col min="21" max="22" width="11.42578125" style="1" hidden="1" customWidth="1"/>
    <col min="23" max="25" width="11.42578125" style="1" customWidth="1"/>
    <col min="26" max="16384" width="11.42578125" style="1"/>
  </cols>
  <sheetData>
    <row r="1" spans="1:20" x14ac:dyDescent="0.2">
      <c r="A1" s="1" t="s">
        <v>178</v>
      </c>
      <c r="F1" s="87"/>
      <c r="G1" s="87"/>
      <c r="H1" s="87"/>
      <c r="I1" s="87"/>
      <c r="J1" s="87"/>
      <c r="K1" s="87"/>
      <c r="L1" s="87"/>
      <c r="M1" s="87"/>
      <c r="N1" s="87"/>
      <c r="O1" s="87"/>
      <c r="P1" s="87"/>
      <c r="Q1" s="87"/>
      <c r="R1" s="87"/>
      <c r="S1" s="87"/>
      <c r="T1" s="87"/>
    </row>
    <row r="2" spans="1:20" ht="7.5" customHeight="1" x14ac:dyDescent="0.2"/>
    <row r="3" spans="1:20" ht="15.75" x14ac:dyDescent="0.25">
      <c r="A3" s="5" t="s">
        <v>183</v>
      </c>
    </row>
    <row r="4" spans="1:20" ht="7.5" customHeight="1" x14ac:dyDescent="0.2"/>
    <row r="5" spans="1:20" x14ac:dyDescent="0.2">
      <c r="A5" s="4" t="s">
        <v>171</v>
      </c>
      <c r="B5" s="4"/>
      <c r="C5" s="4"/>
      <c r="D5" s="4"/>
      <c r="E5" s="4"/>
      <c r="F5" s="69"/>
      <c r="G5" s="107" t="s">
        <v>26</v>
      </c>
      <c r="H5" s="107"/>
      <c r="I5" s="107"/>
      <c r="J5" s="107"/>
      <c r="K5" s="107"/>
      <c r="L5" s="107"/>
      <c r="M5" s="107"/>
      <c r="N5" s="107"/>
      <c r="O5" s="107"/>
      <c r="P5" s="107"/>
      <c r="Q5" s="107"/>
      <c r="R5" s="107"/>
      <c r="S5" s="107"/>
      <c r="T5" s="107"/>
    </row>
    <row r="6" spans="1:20" x14ac:dyDescent="0.2">
      <c r="A6" s="4"/>
      <c r="B6" s="4"/>
      <c r="C6" s="4"/>
      <c r="D6" s="4"/>
      <c r="E6" s="4"/>
      <c r="F6" s="69"/>
      <c r="G6" s="107" t="s">
        <v>27</v>
      </c>
      <c r="H6" s="107"/>
      <c r="I6" s="107"/>
      <c r="J6" s="107"/>
      <c r="K6" s="107"/>
      <c r="L6" s="107"/>
      <c r="M6" s="107"/>
      <c r="N6" s="107"/>
      <c r="O6" s="107"/>
      <c r="P6" s="107"/>
      <c r="Q6" s="107"/>
      <c r="R6" s="107"/>
      <c r="S6" s="107"/>
      <c r="T6" s="107"/>
    </row>
    <row r="7" spans="1:20" x14ac:dyDescent="0.2">
      <c r="A7" s="4"/>
      <c r="B7" s="4"/>
      <c r="C7" s="4"/>
      <c r="D7" s="4"/>
      <c r="E7" s="4"/>
      <c r="F7" s="69"/>
      <c r="G7" s="107" t="s">
        <v>28</v>
      </c>
      <c r="H7" s="107"/>
      <c r="I7" s="107"/>
      <c r="J7" s="107"/>
      <c r="K7" s="107"/>
      <c r="L7" s="107"/>
      <c r="M7" s="107"/>
      <c r="N7" s="107"/>
      <c r="O7" s="107"/>
      <c r="P7" s="107"/>
      <c r="Q7" s="107"/>
      <c r="R7" s="107"/>
      <c r="S7" s="107"/>
      <c r="T7" s="107"/>
    </row>
    <row r="8" spans="1:20" ht="7.5" customHeight="1" x14ac:dyDescent="0.2">
      <c r="A8" s="4"/>
      <c r="B8" s="4"/>
      <c r="C8" s="4"/>
      <c r="D8" s="4"/>
      <c r="E8" s="4"/>
      <c r="F8" s="4"/>
      <c r="G8" s="4"/>
      <c r="H8" s="4"/>
      <c r="I8" s="4"/>
      <c r="J8" s="4"/>
      <c r="K8" s="4"/>
      <c r="L8" s="4"/>
      <c r="M8" s="4"/>
      <c r="N8" s="4"/>
      <c r="O8" s="4"/>
      <c r="P8" s="4"/>
      <c r="Q8" s="4"/>
      <c r="R8" s="4"/>
      <c r="S8" s="4"/>
      <c r="T8" s="4"/>
    </row>
    <row r="9" spans="1:20" x14ac:dyDescent="0.2">
      <c r="A9" s="4" t="s">
        <v>173</v>
      </c>
      <c r="B9" s="4"/>
      <c r="C9" s="4"/>
      <c r="D9" s="4"/>
      <c r="E9" s="4"/>
      <c r="F9" s="69"/>
      <c r="G9" s="107" t="s">
        <v>29</v>
      </c>
      <c r="H9" s="107"/>
      <c r="I9" s="107"/>
      <c r="J9" s="107"/>
      <c r="K9" s="107"/>
      <c r="L9" s="107"/>
      <c r="M9" s="107"/>
      <c r="N9" s="107"/>
      <c r="O9" s="107"/>
      <c r="P9" s="107"/>
      <c r="Q9" s="107"/>
      <c r="R9" s="107"/>
      <c r="S9" s="107"/>
      <c r="T9" s="107"/>
    </row>
    <row r="10" spans="1:20" x14ac:dyDescent="0.2">
      <c r="A10" s="4" t="s">
        <v>172</v>
      </c>
      <c r="B10" s="4"/>
      <c r="C10" s="4"/>
      <c r="D10" s="4"/>
      <c r="E10" s="4"/>
      <c r="F10" s="69"/>
      <c r="G10" s="107" t="s">
        <v>53</v>
      </c>
      <c r="H10" s="107"/>
      <c r="I10" s="107"/>
      <c r="J10" s="107"/>
      <c r="K10" s="107"/>
      <c r="L10" s="107"/>
      <c r="M10" s="107"/>
      <c r="N10" s="107"/>
      <c r="O10" s="107"/>
      <c r="P10" s="107"/>
      <c r="Q10" s="107"/>
      <c r="R10" s="107"/>
      <c r="S10" s="107"/>
      <c r="T10" s="107"/>
    </row>
    <row r="11" spans="1:20" x14ac:dyDescent="0.2">
      <c r="A11" s="4"/>
      <c r="B11" s="4"/>
      <c r="C11" s="4"/>
      <c r="D11" s="4"/>
      <c r="E11" s="4"/>
      <c r="F11" s="69"/>
      <c r="G11" s="107" t="s">
        <v>30</v>
      </c>
      <c r="H11" s="107"/>
      <c r="I11" s="107"/>
      <c r="J11" s="107"/>
      <c r="K11" s="107"/>
      <c r="L11" s="107"/>
      <c r="M11" s="107"/>
      <c r="N11" s="107"/>
      <c r="O11" s="107"/>
      <c r="P11" s="107"/>
      <c r="Q11" s="107"/>
      <c r="R11" s="107"/>
      <c r="S11" s="107"/>
      <c r="T11" s="107"/>
    </row>
    <row r="12" spans="1:20" x14ac:dyDescent="0.2">
      <c r="A12" s="4"/>
      <c r="B12" s="4"/>
      <c r="C12" s="4"/>
      <c r="D12" s="4"/>
      <c r="E12" s="4"/>
      <c r="F12" s="69"/>
      <c r="G12" s="107" t="s">
        <v>20</v>
      </c>
      <c r="H12" s="107"/>
      <c r="I12" s="107"/>
      <c r="J12" s="107"/>
      <c r="K12" s="107"/>
      <c r="L12" s="107"/>
      <c r="M12" s="107"/>
      <c r="N12" s="107"/>
      <c r="O12" s="107"/>
      <c r="P12" s="107"/>
      <c r="Q12" s="107"/>
      <c r="R12" s="107"/>
      <c r="S12" s="107"/>
      <c r="T12" s="107"/>
    </row>
    <row r="13" spans="1:20" ht="7.5" customHeight="1" x14ac:dyDescent="0.2">
      <c r="A13" s="4"/>
      <c r="B13" s="4"/>
      <c r="C13" s="4"/>
      <c r="D13" s="4"/>
      <c r="E13" s="4"/>
      <c r="F13" s="4"/>
      <c r="G13" s="4"/>
      <c r="H13" s="4"/>
      <c r="I13" s="4"/>
      <c r="J13" s="4"/>
      <c r="K13" s="4"/>
      <c r="L13" s="4"/>
      <c r="M13" s="4"/>
      <c r="N13" s="4"/>
      <c r="O13" s="4"/>
      <c r="P13" s="4"/>
      <c r="Q13" s="4"/>
      <c r="R13" s="4"/>
      <c r="S13" s="4"/>
      <c r="T13" s="4"/>
    </row>
    <row r="14" spans="1:20" x14ac:dyDescent="0.2">
      <c r="A14" s="4" t="s">
        <v>174</v>
      </c>
      <c r="B14" s="4"/>
      <c r="C14" s="4"/>
      <c r="D14" s="4"/>
      <c r="E14" s="4"/>
      <c r="F14" s="69"/>
      <c r="G14" s="107" t="s">
        <v>101</v>
      </c>
      <c r="H14" s="107"/>
      <c r="I14" s="107"/>
      <c r="J14" s="107"/>
      <c r="K14" s="107"/>
      <c r="L14" s="107"/>
      <c r="M14" s="107"/>
      <c r="N14" s="107"/>
      <c r="O14" s="107"/>
      <c r="P14" s="107"/>
      <c r="Q14" s="107"/>
      <c r="R14" s="107"/>
      <c r="S14" s="107"/>
      <c r="T14" s="107"/>
    </row>
    <row r="15" spans="1:20" ht="7.5" customHeight="1" x14ac:dyDescent="0.2">
      <c r="A15" s="4"/>
      <c r="B15" s="4"/>
      <c r="C15" s="4"/>
      <c r="D15" s="4"/>
      <c r="E15" s="4"/>
      <c r="F15" s="68"/>
      <c r="G15" s="107"/>
      <c r="H15" s="107"/>
      <c r="I15" s="107"/>
      <c r="J15" s="107"/>
      <c r="K15" s="107"/>
      <c r="L15" s="107"/>
      <c r="M15" s="107"/>
      <c r="N15" s="107"/>
      <c r="O15" s="107"/>
      <c r="P15" s="107"/>
      <c r="Q15" s="107"/>
      <c r="R15" s="107"/>
      <c r="S15" s="107"/>
      <c r="T15" s="107"/>
    </row>
    <row r="16" spans="1:20" x14ac:dyDescent="0.2">
      <c r="A16" s="4" t="s">
        <v>175</v>
      </c>
      <c r="B16" s="4"/>
      <c r="C16" s="4"/>
      <c r="D16" s="4"/>
      <c r="E16" s="4"/>
      <c r="F16" s="69"/>
      <c r="G16" s="107" t="s">
        <v>94</v>
      </c>
      <c r="H16" s="107"/>
      <c r="I16" s="107"/>
      <c r="J16" s="107"/>
      <c r="K16" s="107"/>
      <c r="L16" s="107"/>
      <c r="M16" s="107"/>
      <c r="N16" s="107"/>
      <c r="O16" s="107"/>
      <c r="P16" s="107"/>
      <c r="Q16" s="107"/>
      <c r="R16" s="107"/>
      <c r="S16" s="107"/>
      <c r="T16" s="107"/>
    </row>
    <row r="17" spans="1:22" x14ac:dyDescent="0.2">
      <c r="A17" s="4"/>
      <c r="B17" s="4"/>
      <c r="C17" s="4"/>
      <c r="D17" s="4"/>
      <c r="E17" s="4"/>
      <c r="F17" s="69"/>
      <c r="G17" s="107" t="s">
        <v>95</v>
      </c>
      <c r="H17" s="107"/>
      <c r="I17" s="107"/>
      <c r="J17" s="107"/>
      <c r="K17" s="107"/>
      <c r="L17" s="107"/>
      <c r="M17" s="107"/>
      <c r="N17" s="107"/>
      <c r="O17" s="107"/>
      <c r="P17" s="107"/>
      <c r="Q17" s="107"/>
      <c r="R17" s="107"/>
      <c r="S17" s="107"/>
      <c r="T17" s="107"/>
    </row>
    <row r="18" spans="1:22" x14ac:dyDescent="0.2">
      <c r="A18" s="4"/>
      <c r="B18" s="4"/>
      <c r="C18" s="4"/>
      <c r="D18" s="4"/>
      <c r="E18" s="4"/>
      <c r="F18" s="69"/>
      <c r="G18" s="107" t="s">
        <v>96</v>
      </c>
      <c r="H18" s="107"/>
      <c r="I18" s="107"/>
      <c r="J18" s="107"/>
      <c r="K18" s="107"/>
      <c r="L18" s="107"/>
      <c r="M18" s="107"/>
      <c r="N18" s="107"/>
      <c r="O18" s="107"/>
      <c r="P18" s="107"/>
      <c r="Q18" s="107"/>
      <c r="R18" s="107"/>
      <c r="S18" s="107"/>
      <c r="T18" s="107"/>
    </row>
    <row r="19" spans="1:22" x14ac:dyDescent="0.2">
      <c r="A19" s="4"/>
      <c r="B19" s="4"/>
      <c r="C19" s="4"/>
      <c r="D19" s="4"/>
      <c r="E19" s="4"/>
      <c r="F19" s="69"/>
      <c r="G19" s="107" t="s">
        <v>97</v>
      </c>
      <c r="H19" s="107"/>
      <c r="I19" s="107"/>
      <c r="J19" s="107"/>
      <c r="K19" s="107"/>
      <c r="L19" s="107"/>
      <c r="M19" s="107"/>
      <c r="N19" s="107"/>
      <c r="O19" s="107"/>
      <c r="P19" s="107"/>
      <c r="Q19" s="107"/>
      <c r="R19" s="107"/>
      <c r="S19" s="107"/>
      <c r="T19" s="107"/>
    </row>
    <row r="20" spans="1:22" x14ac:dyDescent="0.2">
      <c r="B20" s="4"/>
      <c r="C20" s="4"/>
      <c r="D20" s="4"/>
      <c r="E20" s="4"/>
      <c r="F20" s="69"/>
      <c r="G20" s="107" t="s">
        <v>98</v>
      </c>
      <c r="H20" s="107"/>
      <c r="I20" s="107"/>
      <c r="J20" s="107"/>
      <c r="K20" s="107"/>
      <c r="L20" s="107"/>
      <c r="M20" s="107"/>
      <c r="N20" s="107"/>
      <c r="O20" s="107"/>
      <c r="P20" s="107"/>
      <c r="Q20" s="107"/>
      <c r="R20" s="107"/>
      <c r="S20" s="107"/>
      <c r="T20" s="107"/>
    </row>
    <row r="21" spans="1:22" ht="7.5" customHeight="1" x14ac:dyDescent="0.2">
      <c r="B21" s="4"/>
      <c r="C21" s="4"/>
      <c r="D21" s="4"/>
      <c r="E21" s="4"/>
      <c r="F21" s="4"/>
      <c r="G21" s="107"/>
      <c r="H21" s="107"/>
      <c r="I21" s="107"/>
      <c r="J21" s="107"/>
      <c r="K21" s="107"/>
      <c r="L21" s="107"/>
      <c r="M21" s="107"/>
      <c r="N21" s="107"/>
      <c r="O21" s="107"/>
      <c r="P21" s="107"/>
      <c r="Q21" s="107"/>
      <c r="R21" s="107"/>
      <c r="S21" s="107"/>
      <c r="T21" s="107"/>
    </row>
    <row r="22" spans="1:22" x14ac:dyDescent="0.2">
      <c r="A22" s="4" t="s">
        <v>31</v>
      </c>
      <c r="B22" s="4"/>
      <c r="C22" s="4"/>
      <c r="D22" s="4"/>
      <c r="E22" s="4"/>
      <c r="F22" s="69"/>
      <c r="G22" s="108" t="s">
        <v>99</v>
      </c>
      <c r="H22" s="108"/>
      <c r="I22" s="108"/>
      <c r="J22" s="108"/>
      <c r="K22" s="108"/>
      <c r="L22" s="108"/>
      <c r="M22" s="108"/>
      <c r="N22" s="108"/>
      <c r="O22" s="108"/>
      <c r="P22" s="108"/>
      <c r="Q22" s="108"/>
      <c r="R22" s="108"/>
      <c r="S22" s="108"/>
      <c r="T22" s="108"/>
    </row>
    <row r="23" spans="1:22" x14ac:dyDescent="0.2">
      <c r="A23" s="4" t="s">
        <v>176</v>
      </c>
      <c r="B23" s="4"/>
      <c r="C23" s="4"/>
      <c r="D23" s="4"/>
      <c r="E23" s="4"/>
      <c r="F23" s="69"/>
      <c r="G23" s="108" t="s">
        <v>100</v>
      </c>
      <c r="H23" s="108"/>
      <c r="I23" s="108"/>
      <c r="J23" s="108"/>
      <c r="K23" s="108"/>
      <c r="L23" s="108"/>
      <c r="M23" s="108"/>
      <c r="N23" s="108"/>
      <c r="O23" s="108"/>
      <c r="P23" s="108"/>
      <c r="Q23" s="108"/>
      <c r="R23" s="108"/>
      <c r="S23" s="108"/>
      <c r="T23" s="108"/>
    </row>
    <row r="24" spans="1:22" ht="7.5" customHeight="1" x14ac:dyDescent="0.2">
      <c r="A24" s="4"/>
      <c r="B24" s="4"/>
      <c r="C24" s="4"/>
      <c r="D24" s="4"/>
      <c r="E24" s="4"/>
      <c r="F24" s="4"/>
      <c r="G24" s="4"/>
      <c r="H24" s="4"/>
      <c r="I24" s="4"/>
      <c r="J24" s="4"/>
      <c r="K24" s="4"/>
      <c r="L24" s="4"/>
      <c r="M24" s="4"/>
      <c r="N24" s="4"/>
      <c r="O24" s="4"/>
      <c r="P24" s="4"/>
      <c r="Q24" s="4"/>
      <c r="R24" s="4"/>
      <c r="S24" s="4"/>
      <c r="T24" s="4"/>
    </row>
    <row r="25" spans="1:22" x14ac:dyDescent="0.2">
      <c r="A25" s="4" t="s">
        <v>177</v>
      </c>
      <c r="B25" s="4"/>
      <c r="C25" s="4"/>
      <c r="D25" s="4"/>
      <c r="E25" s="4"/>
      <c r="F25" s="69"/>
      <c r="G25" s="107" t="s">
        <v>103</v>
      </c>
      <c r="H25" s="107"/>
      <c r="I25" s="107"/>
      <c r="J25" s="107"/>
      <c r="K25" s="107"/>
      <c r="L25" s="107"/>
      <c r="M25" s="107"/>
      <c r="N25" s="107"/>
      <c r="O25" s="107"/>
      <c r="P25" s="107"/>
      <c r="Q25" s="107"/>
      <c r="R25" s="107"/>
      <c r="S25" s="107"/>
      <c r="T25" s="107"/>
    </row>
    <row r="26" spans="1:22" x14ac:dyDescent="0.2">
      <c r="A26" s="4"/>
      <c r="B26" s="4"/>
      <c r="C26" s="4"/>
      <c r="D26" s="4"/>
      <c r="E26" s="4"/>
      <c r="F26" s="69"/>
      <c r="G26" s="107" t="s">
        <v>167</v>
      </c>
      <c r="H26" s="107"/>
      <c r="I26" s="107"/>
      <c r="J26" s="107"/>
      <c r="K26" s="107"/>
      <c r="L26" s="107"/>
      <c r="M26" s="107"/>
      <c r="N26" s="107"/>
      <c r="O26" s="107"/>
      <c r="P26" s="107"/>
      <c r="Q26" s="107"/>
      <c r="R26" s="107"/>
      <c r="S26" s="107"/>
      <c r="T26" s="107"/>
    </row>
    <row r="28" spans="1:22" ht="15" x14ac:dyDescent="0.25">
      <c r="A28" s="17" t="s">
        <v>8</v>
      </c>
    </row>
    <row r="29" spans="1:22" ht="9.75" customHeight="1" x14ac:dyDescent="0.25">
      <c r="A29" s="17"/>
    </row>
    <row r="30" spans="1:22" ht="18.600000000000001" customHeight="1" x14ac:dyDescent="0.2">
      <c r="A30" s="109" t="s">
        <v>32</v>
      </c>
      <c r="B30" s="109"/>
      <c r="C30" s="109"/>
      <c r="D30" s="109"/>
      <c r="E30" s="109"/>
      <c r="F30" s="110"/>
      <c r="G30" s="111"/>
      <c r="H30" s="111"/>
      <c r="I30" s="111"/>
      <c r="J30" s="112"/>
      <c r="K30" s="4"/>
      <c r="L30" s="4"/>
      <c r="M30" s="4"/>
      <c r="N30" s="4"/>
      <c r="O30" s="4"/>
      <c r="P30" s="4"/>
      <c r="Q30" s="4"/>
      <c r="R30" s="4"/>
      <c r="S30" s="4"/>
      <c r="T30" s="4"/>
    </row>
    <row r="31" spans="1:22" ht="27.75" customHeight="1" x14ac:dyDescent="0.2">
      <c r="A31" s="100" t="s">
        <v>149</v>
      </c>
      <c r="B31" s="113"/>
      <c r="C31" s="113"/>
      <c r="D31" s="113"/>
      <c r="E31" s="101"/>
      <c r="F31" s="114"/>
      <c r="G31" s="115"/>
      <c r="H31" s="33" t="s">
        <v>33</v>
      </c>
      <c r="I31" s="33"/>
      <c r="J31" s="34"/>
      <c r="K31" s="100" t="s">
        <v>55</v>
      </c>
      <c r="L31" s="113"/>
      <c r="M31" s="113"/>
      <c r="N31" s="113"/>
      <c r="O31" s="101"/>
      <c r="P31" s="114"/>
      <c r="Q31" s="115"/>
      <c r="R31" s="33" t="s">
        <v>34</v>
      </c>
      <c r="S31" s="33"/>
      <c r="T31" s="34"/>
      <c r="U31" s="1">
        <f>IF(Justificatif!$F$30="Minergie",V31,IF(Justificatif!$F$30="Minergie-P",V32,IF(Justificatif!$F$30="Minergie-A",V33,0)))</f>
        <v>0</v>
      </c>
      <c r="V31" s="1">
        <f>IF(Justificatif!$F$32="Nouvelle construction",(F31*1.2+F33*12+F34*6)/(F31+F33+F34),IF(Justificatif!$F$32="Rénovation",(F32*1.6+F33*12+F34*6)/SUM(F32:F34),IF(Justificatif!$F$32="Nouvelle construction / rénovation",(F31*0.8+F32*1.6+F33*12+F34*6)/SUM(F31:F34),0)))</f>
        <v>0</v>
      </c>
    </row>
    <row r="32" spans="1:22" ht="27.75" customHeight="1" x14ac:dyDescent="0.2">
      <c r="A32" s="100" t="s">
        <v>168</v>
      </c>
      <c r="B32" s="113"/>
      <c r="C32" s="113"/>
      <c r="D32" s="113"/>
      <c r="E32" s="101"/>
      <c r="F32" s="114"/>
      <c r="G32" s="115"/>
      <c r="H32" s="33" t="s">
        <v>33</v>
      </c>
      <c r="I32" s="33"/>
      <c r="J32" s="34"/>
      <c r="K32" s="100" t="s">
        <v>56</v>
      </c>
      <c r="L32" s="113"/>
      <c r="M32" s="113"/>
      <c r="N32" s="113"/>
      <c r="O32" s="101"/>
      <c r="P32" s="114"/>
      <c r="Q32" s="115"/>
      <c r="R32" s="33" t="s">
        <v>34</v>
      </c>
      <c r="S32" s="33"/>
      <c r="T32" s="34"/>
      <c r="V32" s="1">
        <f>IF(Justificatif!$F$32="Nouvelle construction",(F31*0.8+F33*12+F34*6)/(F31+F33+F34),IF(Justificatif!$F$32="Rénovation",(F32*1.6+F33*12+F34*6)/SUM(F32:F34),IF(Justificatif!$F$32="Nouvelle construction / rénovation",(F31*0.8+F32*1.6+F33*12+F34*6)/SUM(F31:F34),0)))</f>
        <v>0</v>
      </c>
    </row>
    <row r="33" spans="1:22" ht="14.25" customHeight="1" x14ac:dyDescent="0.2">
      <c r="A33" s="100" t="s">
        <v>169</v>
      </c>
      <c r="B33" s="113"/>
      <c r="C33" s="113"/>
      <c r="D33" s="113"/>
      <c r="E33" s="101"/>
      <c r="F33" s="114"/>
      <c r="G33" s="115"/>
      <c r="H33" s="33" t="s">
        <v>33</v>
      </c>
      <c r="I33" s="33"/>
      <c r="J33" s="34"/>
      <c r="K33" s="116" t="s">
        <v>35</v>
      </c>
      <c r="L33" s="117"/>
      <c r="M33" s="117"/>
      <c r="N33" s="117"/>
      <c r="O33" s="118"/>
      <c r="P33" s="114"/>
      <c r="Q33" s="115"/>
      <c r="R33" s="33" t="s">
        <v>36</v>
      </c>
      <c r="S33" s="33"/>
      <c r="T33" s="34"/>
      <c r="V33" s="1">
        <f>IF(Justificatif!$F$32="Nouvelle construction",(F31*0.8+F33*12+F34*6)/(F31+F33+F34),IF(Justificatif!$F$32="Rénovation",(F32*1.6+F33*12+F34*6)/SUM(F32:F34),IF(Justificatif!$F$32="Nouvelle construction / rénovation",(F31*0.8+F32*1.6+F33*12+F34*6)/SUM(F31:F34),0)))</f>
        <v>0</v>
      </c>
    </row>
    <row r="34" spans="1:22" ht="14.25" customHeight="1" x14ac:dyDescent="0.2">
      <c r="A34" s="100" t="s">
        <v>170</v>
      </c>
      <c r="B34" s="113"/>
      <c r="C34" s="113"/>
      <c r="D34" s="113"/>
      <c r="E34" s="101"/>
      <c r="F34" s="114"/>
      <c r="G34" s="115"/>
      <c r="H34" s="33" t="s">
        <v>33</v>
      </c>
      <c r="I34" s="33"/>
      <c r="J34" s="34"/>
      <c r="K34" s="116" t="s">
        <v>37</v>
      </c>
      <c r="L34" s="117"/>
      <c r="M34" s="117"/>
      <c r="N34" s="117"/>
      <c r="O34" s="118"/>
      <c r="P34" s="114"/>
      <c r="Q34" s="115"/>
      <c r="R34" s="33" t="s">
        <v>38</v>
      </c>
      <c r="S34" s="33"/>
      <c r="T34" s="34"/>
    </row>
    <row r="35" spans="1:22" ht="15.75" x14ac:dyDescent="0.3">
      <c r="A35" s="116" t="s">
        <v>216</v>
      </c>
      <c r="B35" s="117"/>
      <c r="C35" s="117"/>
      <c r="D35" s="117"/>
      <c r="E35" s="118"/>
      <c r="F35" s="105" t="str">
        <f>IF(F31=0," ",SUM(F31:G34))</f>
        <v xml:space="preserve"> </v>
      </c>
      <c r="G35" s="119"/>
      <c r="H35" s="33" t="s">
        <v>33</v>
      </c>
      <c r="I35" s="33"/>
      <c r="J35" s="34"/>
      <c r="K35" s="116" t="s">
        <v>83</v>
      </c>
      <c r="L35" s="117"/>
      <c r="M35" s="117"/>
      <c r="N35" s="117"/>
      <c r="O35" s="118"/>
      <c r="P35" s="114"/>
      <c r="Q35" s="115"/>
      <c r="R35" s="33" t="s">
        <v>215</v>
      </c>
      <c r="S35" s="33"/>
      <c r="T35" s="34"/>
    </row>
    <row r="36" spans="1:22" x14ac:dyDescent="0.2">
      <c r="K36" s="4"/>
      <c r="L36" s="4"/>
      <c r="M36" s="4"/>
      <c r="N36" s="4"/>
      <c r="O36" s="4"/>
      <c r="P36" s="4"/>
      <c r="Q36" s="4"/>
      <c r="R36" s="4"/>
      <c r="S36" s="4"/>
      <c r="T36" s="4"/>
    </row>
    <row r="37" spans="1:22" x14ac:dyDescent="0.2">
      <c r="A37" s="144"/>
      <c r="B37" s="145"/>
      <c r="C37" s="145"/>
      <c r="D37" s="145"/>
      <c r="E37" s="146"/>
      <c r="F37" s="129" t="s">
        <v>9</v>
      </c>
      <c r="G37" s="130"/>
      <c r="H37" s="130"/>
      <c r="I37" s="130"/>
      <c r="J37" s="131"/>
      <c r="K37" s="129" t="s">
        <v>10</v>
      </c>
      <c r="L37" s="130"/>
      <c r="M37" s="130"/>
      <c r="N37" s="130"/>
      <c r="O37" s="131"/>
      <c r="P37" s="129" t="s">
        <v>11</v>
      </c>
      <c r="Q37" s="130"/>
      <c r="R37" s="130"/>
      <c r="S37" s="130"/>
      <c r="T37" s="131"/>
    </row>
    <row r="38" spans="1:22" ht="15.75" x14ac:dyDescent="0.3">
      <c r="A38" s="116" t="s">
        <v>46</v>
      </c>
      <c r="B38" s="117"/>
      <c r="C38" s="117"/>
      <c r="D38" s="117"/>
      <c r="E38" s="118"/>
      <c r="F38" s="114"/>
      <c r="G38" s="115"/>
      <c r="H38" s="33" t="s">
        <v>39</v>
      </c>
      <c r="I38" s="33"/>
      <c r="J38" s="34"/>
      <c r="K38" s="114"/>
      <c r="L38" s="115"/>
      <c r="M38" s="33" t="s">
        <v>39</v>
      </c>
      <c r="N38" s="33"/>
      <c r="O38" s="34"/>
      <c r="P38" s="35"/>
      <c r="Q38" s="4"/>
      <c r="R38" s="4"/>
      <c r="S38" s="4"/>
      <c r="T38" s="36"/>
    </row>
    <row r="39" spans="1:22" ht="15.75" x14ac:dyDescent="0.3">
      <c r="A39" s="116" t="s">
        <v>47</v>
      </c>
      <c r="B39" s="117"/>
      <c r="C39" s="117"/>
      <c r="D39" s="117"/>
      <c r="E39" s="118"/>
      <c r="F39" s="114"/>
      <c r="G39" s="115"/>
      <c r="H39" s="33" t="s">
        <v>48</v>
      </c>
      <c r="I39" s="33"/>
      <c r="J39" s="34"/>
      <c r="K39" s="114"/>
      <c r="L39" s="115"/>
      <c r="M39" s="33" t="s">
        <v>48</v>
      </c>
      <c r="N39" s="33"/>
      <c r="O39" s="34"/>
      <c r="P39" s="35"/>
      <c r="Q39" s="4"/>
      <c r="R39" s="4"/>
      <c r="S39" s="4"/>
      <c r="T39" s="36"/>
    </row>
    <row r="40" spans="1:22" x14ac:dyDescent="0.2">
      <c r="A40" s="140" t="s">
        <v>49</v>
      </c>
      <c r="B40" s="141"/>
      <c r="C40" s="141"/>
      <c r="D40" s="141"/>
      <c r="E40" s="142"/>
      <c r="F40" s="127"/>
      <c r="G40" s="128"/>
      <c r="H40" s="4" t="s">
        <v>40</v>
      </c>
      <c r="I40" s="4"/>
      <c r="J40" s="36"/>
      <c r="K40" s="127"/>
      <c r="L40" s="128"/>
      <c r="M40" s="4" t="s">
        <v>40</v>
      </c>
      <c r="N40" s="4"/>
      <c r="O40" s="36"/>
      <c r="P40" s="35"/>
      <c r="Q40" s="4"/>
      <c r="R40" s="4"/>
      <c r="S40" s="4"/>
      <c r="T40" s="36"/>
    </row>
    <row r="41" spans="1:22" x14ac:dyDescent="0.2">
      <c r="A41" s="123" t="s">
        <v>50</v>
      </c>
      <c r="B41" s="124"/>
      <c r="C41" s="124"/>
      <c r="D41" s="124"/>
      <c r="E41" s="143"/>
      <c r="F41" s="123"/>
      <c r="G41" s="124"/>
      <c r="H41" s="23"/>
      <c r="I41" s="23"/>
      <c r="J41" s="37"/>
      <c r="K41" s="123"/>
      <c r="L41" s="124"/>
      <c r="M41" s="23"/>
      <c r="N41" s="23"/>
      <c r="O41" s="37"/>
      <c r="P41" s="35"/>
      <c r="Q41" s="4"/>
      <c r="R41" s="4"/>
      <c r="S41" s="4"/>
      <c r="T41" s="36"/>
    </row>
    <row r="42" spans="1:22" x14ac:dyDescent="0.2">
      <c r="A42" s="140" t="s">
        <v>41</v>
      </c>
      <c r="B42" s="141"/>
      <c r="C42" s="141"/>
      <c r="D42" s="141"/>
      <c r="E42" s="142"/>
      <c r="F42" s="125"/>
      <c r="G42" s="126"/>
      <c r="H42" s="4" t="s">
        <v>40</v>
      </c>
      <c r="I42" s="4"/>
      <c r="J42" s="36"/>
      <c r="K42" s="125"/>
      <c r="L42" s="126"/>
      <c r="M42" s="4" t="s">
        <v>40</v>
      </c>
      <c r="N42" s="4"/>
      <c r="O42" s="36"/>
      <c r="P42" s="35"/>
      <c r="Q42" s="4"/>
      <c r="R42" s="4"/>
      <c r="S42" s="4"/>
      <c r="T42" s="36"/>
    </row>
    <row r="43" spans="1:22" x14ac:dyDescent="0.2">
      <c r="A43" s="123" t="s">
        <v>42</v>
      </c>
      <c r="B43" s="124"/>
      <c r="C43" s="124"/>
      <c r="D43" s="124"/>
      <c r="E43" s="143"/>
      <c r="F43" s="123"/>
      <c r="G43" s="124"/>
      <c r="H43" s="23"/>
      <c r="I43" s="23"/>
      <c r="J43" s="37"/>
      <c r="K43" s="123"/>
      <c r="L43" s="124"/>
      <c r="M43" s="23"/>
      <c r="N43" s="23"/>
      <c r="O43" s="37"/>
      <c r="P43" s="35"/>
      <c r="Q43" s="4"/>
      <c r="R43" s="4"/>
      <c r="S43" s="4"/>
      <c r="T43" s="36"/>
    </row>
    <row r="44" spans="1:22" ht="15.75" x14ac:dyDescent="0.3">
      <c r="A44" s="140" t="s">
        <v>84</v>
      </c>
      <c r="B44" s="141"/>
      <c r="C44" s="141"/>
      <c r="D44" s="141"/>
      <c r="E44" s="142"/>
      <c r="F44" s="121" t="str">
        <f>IF(F38=0," ",F38/SUM(F31:G34))</f>
        <v xml:space="preserve"> </v>
      </c>
      <c r="G44" s="122"/>
      <c r="H44" s="4" t="s">
        <v>43</v>
      </c>
      <c r="I44" s="4"/>
      <c r="J44" s="36"/>
      <c r="K44" s="121" t="str">
        <f>IF(K38=0," ",K38/SUM(F31:G34))</f>
        <v xml:space="preserve"> </v>
      </c>
      <c r="L44" s="122"/>
      <c r="M44" s="4" t="s">
        <v>43</v>
      </c>
      <c r="N44" s="4"/>
      <c r="O44" s="36"/>
      <c r="P44" s="121" t="str">
        <f>IF(F38=0," ",(F44+K44)/2)</f>
        <v xml:space="preserve"> </v>
      </c>
      <c r="Q44" s="122"/>
      <c r="R44" s="38" t="s">
        <v>43</v>
      </c>
      <c r="S44" s="39"/>
      <c r="T44" s="40"/>
    </row>
    <row r="45" spans="1:22" ht="15.75" x14ac:dyDescent="0.3">
      <c r="A45" s="123" t="s">
        <v>85</v>
      </c>
      <c r="B45" s="124"/>
      <c r="C45" s="124"/>
      <c r="D45" s="124"/>
      <c r="E45" s="143"/>
      <c r="F45" s="123"/>
      <c r="G45" s="124"/>
      <c r="H45" s="23"/>
      <c r="I45" s="23"/>
      <c r="J45" s="37"/>
      <c r="K45" s="123"/>
      <c r="L45" s="124"/>
      <c r="M45" s="23"/>
      <c r="N45" s="23"/>
      <c r="O45" s="37"/>
      <c r="P45" s="41"/>
      <c r="Q45" s="23"/>
      <c r="R45" s="42"/>
      <c r="S45" s="23"/>
      <c r="T45" s="37"/>
    </row>
    <row r="46" spans="1:22" x14ac:dyDescent="0.2">
      <c r="A46" s="116" t="s">
        <v>54</v>
      </c>
      <c r="B46" s="117"/>
      <c r="C46" s="117"/>
      <c r="D46" s="117"/>
      <c r="E46" s="118"/>
      <c r="F46" s="41" t="s">
        <v>44</v>
      </c>
      <c r="G46" s="43"/>
      <c r="H46" s="23" t="s">
        <v>45</v>
      </c>
      <c r="I46" s="23"/>
      <c r="J46" s="37"/>
      <c r="K46" s="41" t="s">
        <v>44</v>
      </c>
      <c r="L46" s="43"/>
      <c r="M46" s="23" t="s">
        <v>45</v>
      </c>
      <c r="N46" s="23"/>
      <c r="O46" s="37"/>
      <c r="P46" s="41" t="s">
        <v>44</v>
      </c>
      <c r="Q46" s="43"/>
      <c r="R46" s="23" t="s">
        <v>45</v>
      </c>
      <c r="S46" s="23"/>
      <c r="T46" s="37"/>
    </row>
    <row r="48" spans="1:22" ht="27.75" customHeight="1" x14ac:dyDescent="0.2">
      <c r="A48" s="81" t="s">
        <v>12</v>
      </c>
      <c r="B48" s="82"/>
      <c r="C48" s="82"/>
      <c r="D48" s="82"/>
      <c r="E48" s="82"/>
      <c r="F48" s="137" t="s">
        <v>147</v>
      </c>
      <c r="G48" s="137"/>
      <c r="H48" s="137"/>
      <c r="I48" s="137"/>
      <c r="J48" s="137"/>
      <c r="K48" s="137"/>
      <c r="L48" s="137"/>
      <c r="M48" s="137"/>
      <c r="N48" s="137"/>
      <c r="O48" s="137"/>
      <c r="P48" s="137"/>
      <c r="Q48" s="137"/>
      <c r="R48" s="137"/>
      <c r="S48" s="137"/>
      <c r="T48" s="137"/>
    </row>
    <row r="49" spans="1:20" ht="14.25" customHeight="1" x14ac:dyDescent="0.2">
      <c r="A49" s="83"/>
      <c r="B49" s="83"/>
      <c r="C49" s="83"/>
      <c r="D49" s="83"/>
      <c r="E49" s="83"/>
      <c r="F49" s="138" t="s">
        <v>148</v>
      </c>
      <c r="G49" s="138"/>
      <c r="H49" s="138"/>
      <c r="I49" s="138"/>
      <c r="J49" s="138"/>
      <c r="K49" s="138"/>
      <c r="L49" s="138"/>
      <c r="M49" s="138"/>
      <c r="N49" s="138"/>
      <c r="O49" s="138"/>
      <c r="P49" s="138"/>
      <c r="Q49" s="138"/>
      <c r="R49" s="138"/>
      <c r="S49" s="138"/>
      <c r="T49" s="138"/>
    </row>
    <row r="50" spans="1:20" x14ac:dyDescent="0.2">
      <c r="A50" s="139" t="s">
        <v>74</v>
      </c>
      <c r="B50" s="139"/>
      <c r="C50" s="139"/>
      <c r="D50" s="139"/>
      <c r="E50" s="139"/>
      <c r="F50" s="139"/>
      <c r="G50" s="139"/>
      <c r="H50" s="139"/>
      <c r="I50" s="139"/>
      <c r="J50" s="139"/>
      <c r="K50" s="139"/>
      <c r="L50" s="139"/>
      <c r="M50" s="139"/>
      <c r="N50" s="139"/>
      <c r="O50" s="139"/>
      <c r="P50" s="139"/>
      <c r="Q50" s="139"/>
      <c r="R50" s="139"/>
      <c r="S50" s="139"/>
      <c r="T50" s="139"/>
    </row>
    <row r="52" spans="1:20" ht="27.75" x14ac:dyDescent="0.35">
      <c r="A52" s="2" t="s">
        <v>57</v>
      </c>
      <c r="B52" s="4"/>
      <c r="C52" s="4"/>
      <c r="T52" s="29" t="s">
        <v>6</v>
      </c>
    </row>
    <row r="53" spans="1:20" x14ac:dyDescent="0.2">
      <c r="A53" s="4"/>
      <c r="B53" s="4"/>
      <c r="C53" s="4"/>
    </row>
    <row r="54" spans="1:20" ht="15" customHeight="1" x14ac:dyDescent="0.2">
      <c r="A54" s="136" t="s">
        <v>17</v>
      </c>
      <c r="B54" s="136"/>
      <c r="C54" s="136"/>
      <c r="D54" s="136"/>
      <c r="E54" s="136"/>
      <c r="F54" s="136"/>
      <c r="G54" s="136"/>
      <c r="H54" s="136"/>
      <c r="I54" s="136"/>
      <c r="J54" s="136"/>
      <c r="K54" s="136" t="s">
        <v>18</v>
      </c>
      <c r="L54" s="136"/>
      <c r="M54" s="136"/>
      <c r="N54" s="136"/>
      <c r="O54" s="136"/>
      <c r="P54" s="136"/>
      <c r="Q54" s="136"/>
      <c r="R54" s="136"/>
      <c r="S54" s="136"/>
      <c r="T54" s="136"/>
    </row>
    <row r="55" spans="1:20" ht="33.75" customHeight="1" x14ac:dyDescent="0.2">
      <c r="A55" s="135" t="s">
        <v>19</v>
      </c>
      <c r="B55" s="135"/>
      <c r="C55" s="135"/>
      <c r="D55" s="135"/>
      <c r="E55" s="135"/>
      <c r="F55" s="135" t="s">
        <v>144</v>
      </c>
      <c r="G55" s="135"/>
      <c r="H55" s="135"/>
      <c r="I55" s="135"/>
      <c r="J55" s="135"/>
      <c r="K55" s="135" t="s">
        <v>19</v>
      </c>
      <c r="L55" s="135"/>
      <c r="M55" s="135"/>
      <c r="N55" s="135"/>
      <c r="O55" s="135"/>
      <c r="P55" s="135" t="s">
        <v>145</v>
      </c>
      <c r="Q55" s="135"/>
      <c r="R55" s="135"/>
      <c r="S55" s="135"/>
      <c r="T55" s="135"/>
    </row>
    <row r="56" spans="1:20" x14ac:dyDescent="0.2">
      <c r="A56" s="120"/>
      <c r="B56" s="120"/>
      <c r="C56" s="120"/>
      <c r="D56" s="120"/>
      <c r="E56" s="120"/>
      <c r="F56" s="120"/>
      <c r="G56" s="120"/>
      <c r="H56" s="120"/>
      <c r="I56" s="120"/>
      <c r="J56" s="120"/>
      <c r="K56" s="120"/>
      <c r="L56" s="120"/>
      <c r="M56" s="120"/>
      <c r="N56" s="120"/>
      <c r="O56" s="120"/>
      <c r="P56" s="120"/>
      <c r="Q56" s="120"/>
      <c r="R56" s="120"/>
      <c r="S56" s="120"/>
      <c r="T56" s="120"/>
    </row>
    <row r="57" spans="1:20" x14ac:dyDescent="0.2">
      <c r="A57" s="120"/>
      <c r="B57" s="120"/>
      <c r="C57" s="120"/>
      <c r="D57" s="120"/>
      <c r="E57" s="120"/>
      <c r="F57" s="120"/>
      <c r="G57" s="120"/>
      <c r="H57" s="120"/>
      <c r="I57" s="120"/>
      <c r="J57" s="120"/>
      <c r="K57" s="120"/>
      <c r="L57" s="120"/>
      <c r="M57" s="120"/>
      <c r="N57" s="120"/>
      <c r="O57" s="120"/>
      <c r="P57" s="120"/>
      <c r="Q57" s="120"/>
      <c r="R57" s="120"/>
      <c r="S57" s="120"/>
      <c r="T57" s="120"/>
    </row>
    <row r="58" spans="1:20" x14ac:dyDescent="0.2">
      <c r="A58" s="120"/>
      <c r="B58" s="120"/>
      <c r="C58" s="120"/>
      <c r="D58" s="120"/>
      <c r="E58" s="120"/>
      <c r="F58" s="120"/>
      <c r="G58" s="120"/>
      <c r="H58" s="120"/>
      <c r="I58" s="120"/>
      <c r="J58" s="120"/>
      <c r="K58" s="120"/>
      <c r="L58" s="120"/>
      <c r="M58" s="120"/>
      <c r="N58" s="120"/>
      <c r="O58" s="120"/>
      <c r="P58" s="120"/>
      <c r="Q58" s="120"/>
      <c r="R58" s="120"/>
      <c r="S58" s="120"/>
      <c r="T58" s="120"/>
    </row>
    <row r="59" spans="1:20" x14ac:dyDescent="0.2">
      <c r="A59" s="120"/>
      <c r="B59" s="120"/>
      <c r="C59" s="120"/>
      <c r="D59" s="120"/>
      <c r="E59" s="120"/>
      <c r="F59" s="120"/>
      <c r="G59" s="120"/>
      <c r="H59" s="120"/>
      <c r="I59" s="120"/>
      <c r="J59" s="120"/>
      <c r="K59" s="120"/>
      <c r="L59" s="120"/>
      <c r="M59" s="120"/>
      <c r="N59" s="120"/>
      <c r="O59" s="120"/>
      <c r="P59" s="120"/>
      <c r="Q59" s="120"/>
      <c r="R59" s="120"/>
      <c r="S59" s="120"/>
      <c r="T59" s="120"/>
    </row>
    <row r="60" spans="1:20" x14ac:dyDescent="0.2">
      <c r="A60" s="120"/>
      <c r="B60" s="120"/>
      <c r="C60" s="120"/>
      <c r="D60" s="120"/>
      <c r="E60" s="120"/>
      <c r="F60" s="120"/>
      <c r="G60" s="120"/>
      <c r="H60" s="120"/>
      <c r="I60" s="120"/>
      <c r="J60" s="120"/>
      <c r="K60" s="120"/>
      <c r="L60" s="120"/>
      <c r="M60" s="120"/>
      <c r="N60" s="120"/>
      <c r="O60" s="120"/>
      <c r="P60" s="120"/>
      <c r="Q60" s="120"/>
      <c r="R60" s="120"/>
      <c r="S60" s="120"/>
      <c r="T60" s="120"/>
    </row>
    <row r="61" spans="1:20" x14ac:dyDescent="0.2">
      <c r="A61" s="120"/>
      <c r="B61" s="120"/>
      <c r="C61" s="120"/>
      <c r="D61" s="120"/>
      <c r="E61" s="120"/>
      <c r="F61" s="120"/>
      <c r="G61" s="120"/>
      <c r="H61" s="120"/>
      <c r="I61" s="120"/>
      <c r="J61" s="120"/>
      <c r="K61" s="120"/>
      <c r="L61" s="120"/>
      <c r="M61" s="120"/>
      <c r="N61" s="120"/>
      <c r="O61" s="120"/>
      <c r="P61" s="120"/>
      <c r="Q61" s="120"/>
      <c r="R61" s="120"/>
      <c r="S61" s="120"/>
      <c r="T61" s="120"/>
    </row>
    <row r="62" spans="1:20" x14ac:dyDescent="0.2">
      <c r="A62" s="120"/>
      <c r="B62" s="120"/>
      <c r="C62" s="120"/>
      <c r="D62" s="120"/>
      <c r="E62" s="120"/>
      <c r="F62" s="120"/>
      <c r="G62" s="120"/>
      <c r="H62" s="120"/>
      <c r="I62" s="120"/>
      <c r="J62" s="120"/>
      <c r="K62" s="120"/>
      <c r="L62" s="120"/>
      <c r="M62" s="120"/>
      <c r="N62" s="120"/>
      <c r="O62" s="120"/>
      <c r="P62" s="120"/>
      <c r="Q62" s="120"/>
      <c r="R62" s="120"/>
      <c r="S62" s="120"/>
      <c r="T62" s="120"/>
    </row>
    <row r="63" spans="1:20" x14ac:dyDescent="0.2">
      <c r="A63" s="120"/>
      <c r="B63" s="120"/>
      <c r="C63" s="120"/>
      <c r="D63" s="120"/>
      <c r="E63" s="120"/>
      <c r="F63" s="120"/>
      <c r="G63" s="120"/>
      <c r="H63" s="120"/>
      <c r="I63" s="120"/>
      <c r="J63" s="120"/>
      <c r="K63" s="120"/>
      <c r="L63" s="120"/>
      <c r="M63" s="120"/>
      <c r="N63" s="120"/>
      <c r="O63" s="120"/>
      <c r="P63" s="120"/>
      <c r="Q63" s="120"/>
      <c r="R63" s="120"/>
      <c r="S63" s="120"/>
      <c r="T63" s="120"/>
    </row>
    <row r="64" spans="1:20" x14ac:dyDescent="0.2">
      <c r="A64" s="120"/>
      <c r="B64" s="120"/>
      <c r="C64" s="120"/>
      <c r="D64" s="120"/>
      <c r="E64" s="120"/>
      <c r="F64" s="120"/>
      <c r="G64" s="120"/>
      <c r="H64" s="120"/>
      <c r="I64" s="120"/>
      <c r="J64" s="120"/>
      <c r="K64" s="120"/>
      <c r="L64" s="120"/>
      <c r="M64" s="120"/>
      <c r="N64" s="120"/>
      <c r="O64" s="120"/>
      <c r="P64" s="120"/>
      <c r="Q64" s="120"/>
      <c r="R64" s="120"/>
      <c r="S64" s="120"/>
      <c r="T64" s="120"/>
    </row>
    <row r="65" spans="1:20" x14ac:dyDescent="0.2">
      <c r="A65" s="120"/>
      <c r="B65" s="120"/>
      <c r="C65" s="120"/>
      <c r="D65" s="120"/>
      <c r="E65" s="120"/>
      <c r="F65" s="120"/>
      <c r="G65" s="120"/>
      <c r="H65" s="120"/>
      <c r="I65" s="120"/>
      <c r="J65" s="120"/>
      <c r="K65" s="120"/>
      <c r="L65" s="120"/>
      <c r="M65" s="120"/>
      <c r="N65" s="120"/>
      <c r="O65" s="120"/>
      <c r="P65" s="120"/>
      <c r="Q65" s="120"/>
      <c r="R65" s="120"/>
      <c r="S65" s="120"/>
      <c r="T65" s="120"/>
    </row>
    <row r="66" spans="1:20" ht="17.25" x14ac:dyDescent="0.25">
      <c r="A66" s="134" t="s">
        <v>25</v>
      </c>
      <c r="B66" s="134"/>
      <c r="C66" s="134"/>
      <c r="D66" s="134"/>
      <c r="E66" s="134"/>
      <c r="F66" s="132" t="str">
        <f>IF(A56=0," ",(RSQ(A56:A65,F56:F65)))</f>
        <v xml:space="preserve"> </v>
      </c>
      <c r="G66" s="132"/>
      <c r="H66" s="132"/>
      <c r="I66" s="132"/>
      <c r="J66" s="132"/>
      <c r="K66" s="133"/>
      <c r="L66" s="133"/>
      <c r="M66" s="133"/>
      <c r="N66" s="133"/>
      <c r="O66" s="133"/>
      <c r="P66" s="132" t="str">
        <f>IF(K56=0," ",(RSQ(K56:K65,P56:P65)))</f>
        <v xml:space="preserve"> </v>
      </c>
      <c r="Q66" s="132"/>
      <c r="R66" s="132"/>
      <c r="S66" s="132"/>
      <c r="T66" s="132"/>
    </row>
    <row r="67" spans="1:20" x14ac:dyDescent="0.2">
      <c r="A67" s="4"/>
      <c r="B67" s="4"/>
      <c r="C67" s="4"/>
    </row>
  </sheetData>
  <sheetProtection algorithmName="SHA-512" hashValue="PyPOF42IWj2Ns2XPZ48wG6/y/z8WacuARU5PU4sFEQOtb0xL3fw7n/CJNu3rhg/vcfzMKDukbrzvZJwoXDPMYg==" saltValue="/u2hJjIG/Hkc6w4xmylCqw==" spinCount="100000" sheet="1" objects="1" scenarios="1"/>
  <mergeCells count="125">
    <mergeCell ref="G5:T5"/>
    <mergeCell ref="G6:T6"/>
    <mergeCell ref="G7:T7"/>
    <mergeCell ref="G9:T9"/>
    <mergeCell ref="G10:T10"/>
    <mergeCell ref="G11:T11"/>
    <mergeCell ref="G12:T12"/>
    <mergeCell ref="A50:T50"/>
    <mergeCell ref="K41:L41"/>
    <mergeCell ref="A38:E38"/>
    <mergeCell ref="F38:G38"/>
    <mergeCell ref="K38:L38"/>
    <mergeCell ref="A39:E39"/>
    <mergeCell ref="F39:G39"/>
    <mergeCell ref="K39:L39"/>
    <mergeCell ref="A44:E44"/>
    <mergeCell ref="A45:E45"/>
    <mergeCell ref="A42:E42"/>
    <mergeCell ref="A43:E43"/>
    <mergeCell ref="A40:E40"/>
    <mergeCell ref="A41:E41"/>
    <mergeCell ref="A37:E37"/>
    <mergeCell ref="K37:O37"/>
    <mergeCell ref="P37:T37"/>
    <mergeCell ref="A56:E56"/>
    <mergeCell ref="A55:E55"/>
    <mergeCell ref="K54:T54"/>
    <mergeCell ref="A54:J54"/>
    <mergeCell ref="F55:J55"/>
    <mergeCell ref="K55:O55"/>
    <mergeCell ref="A46:E46"/>
    <mergeCell ref="F48:T48"/>
    <mergeCell ref="F56:J56"/>
    <mergeCell ref="P56:T56"/>
    <mergeCell ref="P55:T55"/>
    <mergeCell ref="F49:T49"/>
    <mergeCell ref="K59:O59"/>
    <mergeCell ref="K58:O58"/>
    <mergeCell ref="K57:O57"/>
    <mergeCell ref="K56:O56"/>
    <mergeCell ref="A66:E66"/>
    <mergeCell ref="A65:E65"/>
    <mergeCell ref="A64:E64"/>
    <mergeCell ref="A63:E63"/>
    <mergeCell ref="A62:E62"/>
    <mergeCell ref="A61:E61"/>
    <mergeCell ref="A60:E60"/>
    <mergeCell ref="A59:E59"/>
    <mergeCell ref="A58:E58"/>
    <mergeCell ref="F66:J66"/>
    <mergeCell ref="F65:J65"/>
    <mergeCell ref="F64:J64"/>
    <mergeCell ref="F63:J63"/>
    <mergeCell ref="F62:J62"/>
    <mergeCell ref="F61:J61"/>
    <mergeCell ref="F60:J60"/>
    <mergeCell ref="F59:J59"/>
    <mergeCell ref="F58:J58"/>
    <mergeCell ref="F57:J57"/>
    <mergeCell ref="A57:E57"/>
    <mergeCell ref="P66:T66"/>
    <mergeCell ref="K66:O66"/>
    <mergeCell ref="K65:O65"/>
    <mergeCell ref="K64:O64"/>
    <mergeCell ref="K63:O63"/>
    <mergeCell ref="K62:O62"/>
    <mergeCell ref="K61:O61"/>
    <mergeCell ref="K60:O60"/>
    <mergeCell ref="P60:T60"/>
    <mergeCell ref="P59:T59"/>
    <mergeCell ref="P58:T58"/>
    <mergeCell ref="P57:T57"/>
    <mergeCell ref="F1:T1"/>
    <mergeCell ref="P65:T65"/>
    <mergeCell ref="P64:T64"/>
    <mergeCell ref="P63:T63"/>
    <mergeCell ref="P62:T62"/>
    <mergeCell ref="P61:T61"/>
    <mergeCell ref="F44:G44"/>
    <mergeCell ref="K44:L44"/>
    <mergeCell ref="P44:Q44"/>
    <mergeCell ref="F45:G45"/>
    <mergeCell ref="K45:L45"/>
    <mergeCell ref="F42:G42"/>
    <mergeCell ref="K42:L42"/>
    <mergeCell ref="F43:G43"/>
    <mergeCell ref="K43:L43"/>
    <mergeCell ref="F40:G40"/>
    <mergeCell ref="K40:L40"/>
    <mergeCell ref="F41:G41"/>
    <mergeCell ref="K34:O34"/>
    <mergeCell ref="P34:Q34"/>
    <mergeCell ref="F37:J37"/>
    <mergeCell ref="A32:E32"/>
    <mergeCell ref="F32:G32"/>
    <mergeCell ref="K32:O32"/>
    <mergeCell ref="P32:Q32"/>
    <mergeCell ref="A35:E35"/>
    <mergeCell ref="F35:G35"/>
    <mergeCell ref="K33:O33"/>
    <mergeCell ref="P33:Q33"/>
    <mergeCell ref="A33:E33"/>
    <mergeCell ref="F33:G33"/>
    <mergeCell ref="A34:E34"/>
    <mergeCell ref="F34:G34"/>
    <mergeCell ref="K35:O35"/>
    <mergeCell ref="P35:Q35"/>
    <mergeCell ref="G14:T14"/>
    <mergeCell ref="G23:T23"/>
    <mergeCell ref="G26:T26"/>
    <mergeCell ref="A30:E30"/>
    <mergeCell ref="F30:J30"/>
    <mergeCell ref="A31:E31"/>
    <mergeCell ref="F31:G31"/>
    <mergeCell ref="K31:O31"/>
    <mergeCell ref="P31:Q31"/>
    <mergeCell ref="G15:T15"/>
    <mergeCell ref="G20:T20"/>
    <mergeCell ref="G21:T21"/>
    <mergeCell ref="G22:T22"/>
    <mergeCell ref="G16:T16"/>
    <mergeCell ref="G17:T17"/>
    <mergeCell ref="G18:T18"/>
    <mergeCell ref="G19:T19"/>
    <mergeCell ref="G25:T25"/>
  </mergeCells>
  <pageMargins left="0.9055118110236221" right="0.47244094488188981" top="1.3779527559055118" bottom="0.78740157480314965" header="0.31496062992125984" footer="0.31496062992125984"/>
  <pageSetup paperSize="9" orientation="portrait" r:id="rId1"/>
  <headerFooter>
    <oddHeader xml:space="preserve">&amp;L&amp;G&amp;R&amp;12Formulaire justificatif pour les mesures de l'étanchéité à l'air
Version MZ 2024.4
</oddHeader>
    <oddFooter>&amp;R Seite &amp;P</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sheetPr>
  <dimension ref="A1:V67"/>
  <sheetViews>
    <sheetView view="pageLayout" zoomScaleNormal="100" workbookViewId="0">
      <selection activeCell="G6" sqref="G6:T6"/>
    </sheetView>
  </sheetViews>
  <sheetFormatPr baseColWidth="10" defaultColWidth="11.42578125" defaultRowHeight="14.25" x14ac:dyDescent="0.2"/>
  <cols>
    <col min="1" max="4" width="4.28515625" style="1" customWidth="1"/>
    <col min="5" max="5" width="4.7109375" style="1" customWidth="1"/>
    <col min="6" max="20" width="4.28515625" style="1" customWidth="1"/>
    <col min="21" max="22" width="11.42578125" style="1" hidden="1" customWidth="1"/>
    <col min="23" max="25" width="11.42578125" style="1" customWidth="1"/>
    <col min="26" max="16384" width="11.42578125" style="1"/>
  </cols>
  <sheetData>
    <row r="1" spans="1:20" x14ac:dyDescent="0.2">
      <c r="A1" s="1" t="s">
        <v>179</v>
      </c>
      <c r="F1" s="87"/>
      <c r="G1" s="87"/>
      <c r="H1" s="87"/>
      <c r="I1" s="87"/>
      <c r="J1" s="87"/>
      <c r="K1" s="87"/>
      <c r="L1" s="87"/>
      <c r="M1" s="87"/>
      <c r="N1" s="87"/>
      <c r="O1" s="87"/>
      <c r="P1" s="87"/>
      <c r="Q1" s="87"/>
      <c r="R1" s="87"/>
      <c r="S1" s="87"/>
      <c r="T1" s="87"/>
    </row>
    <row r="2" spans="1:20" ht="7.5" customHeight="1" x14ac:dyDescent="0.2"/>
    <row r="3" spans="1:20" ht="15.75" x14ac:dyDescent="0.25">
      <c r="A3" s="5" t="s">
        <v>183</v>
      </c>
    </row>
    <row r="4" spans="1:20" ht="7.5" customHeight="1" x14ac:dyDescent="0.2"/>
    <row r="5" spans="1:20" x14ac:dyDescent="0.2">
      <c r="A5" s="4" t="s">
        <v>171</v>
      </c>
      <c r="B5" s="4"/>
      <c r="C5" s="4"/>
      <c r="D5" s="4"/>
      <c r="E5" s="4"/>
      <c r="F5" s="69"/>
      <c r="G5" s="107" t="s">
        <v>26</v>
      </c>
      <c r="H5" s="107"/>
      <c r="I5" s="107"/>
      <c r="J5" s="107"/>
      <c r="K5" s="107"/>
      <c r="L5" s="107"/>
      <c r="M5" s="107"/>
      <c r="N5" s="107"/>
      <c r="O5" s="107"/>
      <c r="P5" s="107"/>
      <c r="Q5" s="107"/>
      <c r="R5" s="107"/>
      <c r="S5" s="107"/>
      <c r="T5" s="107"/>
    </row>
    <row r="6" spans="1:20" x14ac:dyDescent="0.2">
      <c r="A6" s="4"/>
      <c r="B6" s="4"/>
      <c r="C6" s="4"/>
      <c r="D6" s="4"/>
      <c r="E6" s="4"/>
      <c r="F6" s="69"/>
      <c r="G6" s="107" t="s">
        <v>27</v>
      </c>
      <c r="H6" s="107"/>
      <c r="I6" s="107"/>
      <c r="J6" s="107"/>
      <c r="K6" s="107"/>
      <c r="L6" s="107"/>
      <c r="M6" s="107"/>
      <c r="N6" s="107"/>
      <c r="O6" s="107"/>
      <c r="P6" s="107"/>
      <c r="Q6" s="107"/>
      <c r="R6" s="107"/>
      <c r="S6" s="107"/>
      <c r="T6" s="107"/>
    </row>
    <row r="7" spans="1:20" x14ac:dyDescent="0.2">
      <c r="A7" s="4"/>
      <c r="B7" s="4"/>
      <c r="C7" s="4"/>
      <c r="D7" s="4"/>
      <c r="E7" s="4"/>
      <c r="F7" s="69"/>
      <c r="G7" s="107" t="s">
        <v>28</v>
      </c>
      <c r="H7" s="107"/>
      <c r="I7" s="107"/>
      <c r="J7" s="107"/>
      <c r="K7" s="107"/>
      <c r="L7" s="107"/>
      <c r="M7" s="107"/>
      <c r="N7" s="107"/>
      <c r="O7" s="107"/>
      <c r="P7" s="107"/>
      <c r="Q7" s="107"/>
      <c r="R7" s="107"/>
      <c r="S7" s="107"/>
      <c r="T7" s="107"/>
    </row>
    <row r="8" spans="1:20" ht="7.5" customHeight="1" x14ac:dyDescent="0.2">
      <c r="A8" s="4"/>
      <c r="B8" s="4"/>
      <c r="C8" s="4"/>
      <c r="D8" s="4"/>
      <c r="E8" s="4"/>
      <c r="F8" s="4"/>
      <c r="G8" s="4"/>
      <c r="H8" s="4"/>
      <c r="I8" s="4"/>
      <c r="J8" s="4"/>
      <c r="K8" s="4"/>
      <c r="L8" s="4"/>
      <c r="M8" s="4"/>
      <c r="N8" s="4"/>
      <c r="O8" s="4"/>
      <c r="P8" s="4"/>
      <c r="Q8" s="4"/>
      <c r="R8" s="4"/>
      <c r="S8" s="4"/>
      <c r="T8" s="4"/>
    </row>
    <row r="9" spans="1:20" x14ac:dyDescent="0.2">
      <c r="A9" s="4" t="s">
        <v>173</v>
      </c>
      <c r="B9" s="4"/>
      <c r="C9" s="4"/>
      <c r="D9" s="4"/>
      <c r="E9" s="4"/>
      <c r="F9" s="69"/>
      <c r="G9" s="107" t="s">
        <v>29</v>
      </c>
      <c r="H9" s="107"/>
      <c r="I9" s="107"/>
      <c r="J9" s="107"/>
      <c r="K9" s="107"/>
      <c r="L9" s="107"/>
      <c r="M9" s="107"/>
      <c r="N9" s="107"/>
      <c r="O9" s="107"/>
      <c r="P9" s="107"/>
      <c r="Q9" s="107"/>
      <c r="R9" s="107"/>
      <c r="S9" s="107"/>
      <c r="T9" s="107"/>
    </row>
    <row r="10" spans="1:20" x14ac:dyDescent="0.2">
      <c r="A10" s="4" t="s">
        <v>172</v>
      </c>
      <c r="B10" s="4"/>
      <c r="C10" s="4"/>
      <c r="D10" s="4"/>
      <c r="E10" s="4"/>
      <c r="F10" s="69"/>
      <c r="G10" s="107" t="s">
        <v>53</v>
      </c>
      <c r="H10" s="107"/>
      <c r="I10" s="107"/>
      <c r="J10" s="107"/>
      <c r="K10" s="107"/>
      <c r="L10" s="107"/>
      <c r="M10" s="107"/>
      <c r="N10" s="107"/>
      <c r="O10" s="107"/>
      <c r="P10" s="107"/>
      <c r="Q10" s="107"/>
      <c r="R10" s="107"/>
      <c r="S10" s="107"/>
      <c r="T10" s="107"/>
    </row>
    <row r="11" spans="1:20" x14ac:dyDescent="0.2">
      <c r="A11" s="4"/>
      <c r="B11" s="4"/>
      <c r="C11" s="4"/>
      <c r="D11" s="4"/>
      <c r="E11" s="4"/>
      <c r="F11" s="69"/>
      <c r="G11" s="107" t="s">
        <v>30</v>
      </c>
      <c r="H11" s="107"/>
      <c r="I11" s="107"/>
      <c r="J11" s="107"/>
      <c r="K11" s="107"/>
      <c r="L11" s="107"/>
      <c r="M11" s="107"/>
      <c r="N11" s="107"/>
      <c r="O11" s="107"/>
      <c r="P11" s="107"/>
      <c r="Q11" s="107"/>
      <c r="R11" s="107"/>
      <c r="S11" s="107"/>
      <c r="T11" s="107"/>
    </row>
    <row r="12" spans="1:20" x14ac:dyDescent="0.2">
      <c r="A12" s="4"/>
      <c r="B12" s="4"/>
      <c r="C12" s="4"/>
      <c r="D12" s="4"/>
      <c r="E12" s="4"/>
      <c r="F12" s="69"/>
      <c r="G12" s="107" t="s">
        <v>20</v>
      </c>
      <c r="H12" s="107"/>
      <c r="I12" s="107"/>
      <c r="J12" s="107"/>
      <c r="K12" s="107"/>
      <c r="L12" s="107"/>
      <c r="M12" s="107"/>
      <c r="N12" s="107"/>
      <c r="O12" s="107"/>
      <c r="P12" s="107"/>
      <c r="Q12" s="107"/>
      <c r="R12" s="107"/>
      <c r="S12" s="107"/>
      <c r="T12" s="107"/>
    </row>
    <row r="13" spans="1:20" ht="7.5" customHeight="1" x14ac:dyDescent="0.2">
      <c r="A13" s="4"/>
      <c r="B13" s="4"/>
      <c r="C13" s="4"/>
      <c r="D13" s="4"/>
      <c r="E13" s="4"/>
      <c r="F13" s="4"/>
      <c r="G13" s="4"/>
      <c r="H13" s="4"/>
      <c r="I13" s="4"/>
      <c r="J13" s="4"/>
      <c r="K13" s="4"/>
      <c r="L13" s="4"/>
      <c r="M13" s="4"/>
      <c r="N13" s="4"/>
      <c r="O13" s="4"/>
      <c r="P13" s="4"/>
      <c r="Q13" s="4"/>
      <c r="R13" s="4"/>
      <c r="S13" s="4"/>
      <c r="T13" s="4"/>
    </row>
    <row r="14" spans="1:20" x14ac:dyDescent="0.2">
      <c r="A14" s="4" t="s">
        <v>174</v>
      </c>
      <c r="B14" s="4"/>
      <c r="C14" s="4"/>
      <c r="D14" s="4"/>
      <c r="E14" s="4"/>
      <c r="F14" s="69"/>
      <c r="G14" s="107" t="s">
        <v>101</v>
      </c>
      <c r="H14" s="107"/>
      <c r="I14" s="107"/>
      <c r="J14" s="107"/>
      <c r="K14" s="107"/>
      <c r="L14" s="107"/>
      <c r="M14" s="107"/>
      <c r="N14" s="107"/>
      <c r="O14" s="107"/>
      <c r="P14" s="107"/>
      <c r="Q14" s="107"/>
      <c r="R14" s="107"/>
      <c r="S14" s="107"/>
      <c r="T14" s="107"/>
    </row>
    <row r="15" spans="1:20" ht="7.5" customHeight="1" x14ac:dyDescent="0.2">
      <c r="A15" s="4"/>
      <c r="B15" s="4"/>
      <c r="C15" s="4"/>
      <c r="D15" s="4"/>
      <c r="E15" s="4"/>
      <c r="F15" s="4"/>
      <c r="G15" s="107"/>
      <c r="H15" s="107"/>
      <c r="I15" s="107"/>
      <c r="J15" s="107"/>
      <c r="K15" s="107"/>
      <c r="L15" s="107"/>
      <c r="M15" s="107"/>
      <c r="N15" s="107"/>
      <c r="O15" s="107"/>
      <c r="P15" s="107"/>
      <c r="Q15" s="107"/>
      <c r="R15" s="107"/>
      <c r="S15" s="107"/>
      <c r="T15" s="107"/>
    </row>
    <row r="16" spans="1:20" x14ac:dyDescent="0.2">
      <c r="A16" s="4" t="s">
        <v>175</v>
      </c>
      <c r="B16" s="4"/>
      <c r="C16" s="4"/>
      <c r="D16" s="4"/>
      <c r="E16" s="4"/>
      <c r="F16" s="69"/>
      <c r="G16" s="107" t="s">
        <v>94</v>
      </c>
      <c r="H16" s="107"/>
      <c r="I16" s="107"/>
      <c r="J16" s="107"/>
      <c r="K16" s="107"/>
      <c r="L16" s="107"/>
      <c r="M16" s="107"/>
      <c r="N16" s="107"/>
      <c r="O16" s="107"/>
      <c r="P16" s="107"/>
      <c r="Q16" s="107"/>
      <c r="R16" s="107"/>
      <c r="S16" s="107"/>
      <c r="T16" s="107"/>
    </row>
    <row r="17" spans="1:22" x14ac:dyDescent="0.2">
      <c r="A17" s="4"/>
      <c r="B17" s="4"/>
      <c r="C17" s="4"/>
      <c r="D17" s="4"/>
      <c r="E17" s="4"/>
      <c r="F17" s="69"/>
      <c r="G17" s="107" t="s">
        <v>95</v>
      </c>
      <c r="H17" s="107"/>
      <c r="I17" s="107"/>
      <c r="J17" s="107"/>
      <c r="K17" s="107"/>
      <c r="L17" s="107"/>
      <c r="M17" s="107"/>
      <c r="N17" s="107"/>
      <c r="O17" s="107"/>
      <c r="P17" s="107"/>
      <c r="Q17" s="107"/>
      <c r="R17" s="107"/>
      <c r="S17" s="107"/>
      <c r="T17" s="107"/>
    </row>
    <row r="18" spans="1:22" x14ac:dyDescent="0.2">
      <c r="A18" s="4"/>
      <c r="B18" s="4"/>
      <c r="C18" s="4"/>
      <c r="D18" s="4"/>
      <c r="E18" s="4"/>
      <c r="F18" s="69"/>
      <c r="G18" s="107" t="s">
        <v>96</v>
      </c>
      <c r="H18" s="107"/>
      <c r="I18" s="107"/>
      <c r="J18" s="107"/>
      <c r="K18" s="107"/>
      <c r="L18" s="107"/>
      <c r="M18" s="107"/>
      <c r="N18" s="107"/>
      <c r="O18" s="107"/>
      <c r="P18" s="107"/>
      <c r="Q18" s="107"/>
      <c r="R18" s="107"/>
      <c r="S18" s="107"/>
      <c r="T18" s="107"/>
    </row>
    <row r="19" spans="1:22" x14ac:dyDescent="0.2">
      <c r="A19" s="4"/>
      <c r="B19" s="4"/>
      <c r="C19" s="4"/>
      <c r="D19" s="4"/>
      <c r="E19" s="4"/>
      <c r="F19" s="69"/>
      <c r="G19" s="107" t="s">
        <v>97</v>
      </c>
      <c r="H19" s="107"/>
      <c r="I19" s="107"/>
      <c r="J19" s="107"/>
      <c r="K19" s="107"/>
      <c r="L19" s="107"/>
      <c r="M19" s="107"/>
      <c r="N19" s="107"/>
      <c r="O19" s="107"/>
      <c r="P19" s="107"/>
      <c r="Q19" s="107"/>
      <c r="R19" s="107"/>
      <c r="S19" s="107"/>
      <c r="T19" s="107"/>
    </row>
    <row r="20" spans="1:22" x14ac:dyDescent="0.2">
      <c r="B20" s="4"/>
      <c r="C20" s="4"/>
      <c r="D20" s="4"/>
      <c r="E20" s="4"/>
      <c r="F20" s="69"/>
      <c r="G20" s="107" t="s">
        <v>98</v>
      </c>
      <c r="H20" s="107"/>
      <c r="I20" s="107"/>
      <c r="J20" s="107"/>
      <c r="K20" s="107"/>
      <c r="L20" s="107"/>
      <c r="M20" s="107"/>
      <c r="N20" s="107"/>
      <c r="O20" s="107"/>
      <c r="P20" s="107"/>
      <c r="Q20" s="107"/>
      <c r="R20" s="107"/>
      <c r="S20" s="107"/>
      <c r="T20" s="107"/>
    </row>
    <row r="21" spans="1:22" ht="7.5" customHeight="1" x14ac:dyDescent="0.2">
      <c r="B21" s="4"/>
      <c r="C21" s="4"/>
      <c r="D21" s="4"/>
      <c r="E21" s="4"/>
      <c r="F21" s="4"/>
      <c r="G21" s="107"/>
      <c r="H21" s="107"/>
      <c r="I21" s="107"/>
      <c r="J21" s="107"/>
      <c r="K21" s="107"/>
      <c r="L21" s="107"/>
      <c r="M21" s="107"/>
      <c r="N21" s="107"/>
      <c r="O21" s="107"/>
      <c r="P21" s="107"/>
      <c r="Q21" s="107"/>
      <c r="R21" s="107"/>
      <c r="S21" s="107"/>
      <c r="T21" s="107"/>
    </row>
    <row r="22" spans="1:22" ht="14.25" customHeight="1" x14ac:dyDescent="0.2">
      <c r="A22" s="4" t="s">
        <v>31</v>
      </c>
      <c r="B22" s="4"/>
      <c r="C22" s="4"/>
      <c r="D22" s="4"/>
      <c r="E22" s="4"/>
      <c r="F22" s="69"/>
      <c r="G22" s="108" t="s">
        <v>99</v>
      </c>
      <c r="H22" s="108"/>
      <c r="I22" s="108"/>
      <c r="J22" s="108"/>
      <c r="K22" s="108"/>
      <c r="L22" s="108"/>
      <c r="M22" s="108"/>
      <c r="N22" s="108"/>
      <c r="O22" s="108"/>
      <c r="P22" s="108"/>
      <c r="Q22" s="108"/>
      <c r="R22" s="108"/>
      <c r="S22" s="108"/>
      <c r="T22" s="108"/>
    </row>
    <row r="23" spans="1:22" ht="14.25" customHeight="1" x14ac:dyDescent="0.2">
      <c r="A23" s="4" t="s">
        <v>176</v>
      </c>
      <c r="B23" s="4"/>
      <c r="C23" s="4"/>
      <c r="D23" s="4"/>
      <c r="E23" s="4"/>
      <c r="F23" s="69"/>
      <c r="G23" s="108" t="s">
        <v>100</v>
      </c>
      <c r="H23" s="108"/>
      <c r="I23" s="108"/>
      <c r="J23" s="108"/>
      <c r="K23" s="108"/>
      <c r="L23" s="108"/>
      <c r="M23" s="108"/>
      <c r="N23" s="108"/>
      <c r="O23" s="108"/>
      <c r="P23" s="108"/>
      <c r="Q23" s="108"/>
      <c r="R23" s="108"/>
      <c r="S23" s="108"/>
      <c r="T23" s="108"/>
    </row>
    <row r="24" spans="1:22" ht="7.5" customHeight="1" x14ac:dyDescent="0.2">
      <c r="A24" s="4"/>
      <c r="B24" s="4"/>
      <c r="C24" s="4"/>
      <c r="D24" s="4"/>
      <c r="E24" s="4"/>
      <c r="F24" s="4"/>
      <c r="G24" s="4"/>
      <c r="H24" s="4"/>
      <c r="I24" s="4"/>
      <c r="J24" s="4"/>
      <c r="K24" s="4"/>
      <c r="L24" s="4"/>
      <c r="M24" s="4"/>
      <c r="N24" s="4"/>
      <c r="O24" s="4"/>
      <c r="P24" s="4"/>
      <c r="Q24" s="4"/>
      <c r="R24" s="4"/>
      <c r="S24" s="4"/>
      <c r="T24" s="4"/>
    </row>
    <row r="25" spans="1:22" x14ac:dyDescent="0.2">
      <c r="A25" s="4" t="s">
        <v>177</v>
      </c>
      <c r="B25" s="4"/>
      <c r="C25" s="4"/>
      <c r="D25" s="4"/>
      <c r="E25" s="4"/>
      <c r="F25" s="69"/>
      <c r="G25" s="107" t="s">
        <v>103</v>
      </c>
      <c r="H25" s="107"/>
      <c r="I25" s="107"/>
      <c r="J25" s="107"/>
      <c r="K25" s="107"/>
      <c r="L25" s="107"/>
      <c r="M25" s="107"/>
      <c r="N25" s="107"/>
      <c r="O25" s="107"/>
      <c r="P25" s="107"/>
      <c r="Q25" s="107"/>
      <c r="R25" s="107"/>
      <c r="S25" s="107"/>
      <c r="T25" s="107"/>
    </row>
    <row r="26" spans="1:22" x14ac:dyDescent="0.2">
      <c r="A26" s="4"/>
      <c r="B26" s="4"/>
      <c r="C26" s="4"/>
      <c r="D26" s="4"/>
      <c r="E26" s="4"/>
      <c r="F26" s="69"/>
      <c r="G26" s="107" t="s">
        <v>167</v>
      </c>
      <c r="H26" s="107"/>
      <c r="I26" s="107"/>
      <c r="J26" s="107"/>
      <c r="K26" s="107"/>
      <c r="L26" s="107"/>
      <c r="M26" s="107"/>
      <c r="N26" s="107"/>
      <c r="O26" s="107"/>
      <c r="P26" s="107"/>
      <c r="Q26" s="107"/>
      <c r="R26" s="107"/>
      <c r="S26" s="107"/>
      <c r="T26" s="107"/>
    </row>
    <row r="28" spans="1:22" ht="15" x14ac:dyDescent="0.25">
      <c r="A28" s="17" t="s">
        <v>8</v>
      </c>
    </row>
    <row r="29" spans="1:22" ht="9.75" customHeight="1" x14ac:dyDescent="0.25">
      <c r="A29" s="17"/>
    </row>
    <row r="30" spans="1:22" ht="18.600000000000001" customHeight="1" x14ac:dyDescent="0.2">
      <c r="A30" s="109" t="s">
        <v>32</v>
      </c>
      <c r="B30" s="109"/>
      <c r="C30" s="109"/>
      <c r="D30" s="109"/>
      <c r="E30" s="109"/>
      <c r="F30" s="110"/>
      <c r="G30" s="111"/>
      <c r="H30" s="111"/>
      <c r="I30" s="111"/>
      <c r="J30" s="112"/>
      <c r="K30" s="4"/>
      <c r="L30" s="4"/>
      <c r="M30" s="4"/>
      <c r="N30" s="4"/>
      <c r="O30" s="4"/>
      <c r="P30" s="4"/>
      <c r="Q30" s="4"/>
      <c r="R30" s="4"/>
      <c r="S30" s="4"/>
      <c r="T30" s="4"/>
    </row>
    <row r="31" spans="1:22" ht="27.75" customHeight="1" x14ac:dyDescent="0.2">
      <c r="A31" s="100" t="s">
        <v>149</v>
      </c>
      <c r="B31" s="113"/>
      <c r="C31" s="113"/>
      <c r="D31" s="113"/>
      <c r="E31" s="101"/>
      <c r="F31" s="114"/>
      <c r="G31" s="115"/>
      <c r="H31" s="33" t="s">
        <v>33</v>
      </c>
      <c r="I31" s="33"/>
      <c r="J31" s="34"/>
      <c r="K31" s="100" t="s">
        <v>55</v>
      </c>
      <c r="L31" s="113"/>
      <c r="M31" s="113"/>
      <c r="N31" s="113"/>
      <c r="O31" s="101"/>
      <c r="P31" s="114"/>
      <c r="Q31" s="115"/>
      <c r="R31" s="33" t="s">
        <v>34</v>
      </c>
      <c r="S31" s="33"/>
      <c r="T31" s="34"/>
      <c r="U31" s="1">
        <f>IF(Justificatif!$F$30="Minergie",V31,IF(Justificatif!$F$30="Minergie-P",V32,IF(Justificatif!$F$30="Minergie-A",V33,0)))</f>
        <v>0</v>
      </c>
      <c r="V31" s="1">
        <f>IF(Justificatif!$F$32="Nouvelle construction",(F31*1.2+F33*12+F34*6)/(F31+F33+F34),IF(Justificatif!$F$32="Rénovation",(F32*1.6+F33*12+F34*6)/SUM(F32:F34),IF(Justificatif!$F$32="Nouvelle construction / rénovation",(F31*0.8+F32*1.6+F33*12+F34*6)/SUM(F31:F34),0)))</f>
        <v>0</v>
      </c>
    </row>
    <row r="32" spans="1:22" ht="27.75" customHeight="1" x14ac:dyDescent="0.2">
      <c r="A32" s="100" t="s">
        <v>168</v>
      </c>
      <c r="B32" s="113"/>
      <c r="C32" s="113"/>
      <c r="D32" s="113"/>
      <c r="E32" s="101"/>
      <c r="F32" s="114"/>
      <c r="G32" s="115"/>
      <c r="H32" s="33" t="s">
        <v>33</v>
      </c>
      <c r="I32" s="33"/>
      <c r="J32" s="34"/>
      <c r="K32" s="100" t="s">
        <v>56</v>
      </c>
      <c r="L32" s="113"/>
      <c r="M32" s="113"/>
      <c r="N32" s="113"/>
      <c r="O32" s="101"/>
      <c r="P32" s="114"/>
      <c r="Q32" s="115"/>
      <c r="R32" s="33" t="s">
        <v>34</v>
      </c>
      <c r="S32" s="33"/>
      <c r="T32" s="34"/>
      <c r="V32" s="1">
        <f>IF(Justificatif!$F$32="Nouvelle construction",(F31*0.8+F33*12+F34*6)/(F31+F33+F34),IF(Justificatif!$F$32="Rénovation",(F32*1.6+F33*12+F34*6)/SUM(F32:F34),IF(Justificatif!$F$32="Nouvelle construction / rénovation",(F31*0.8+F32*1.6+F33*12+F34*6)/SUM(F31:F34),0)))</f>
        <v>0</v>
      </c>
    </row>
    <row r="33" spans="1:22" ht="14.25" customHeight="1" x14ac:dyDescent="0.2">
      <c r="A33" s="100" t="s">
        <v>169</v>
      </c>
      <c r="B33" s="113"/>
      <c r="C33" s="113"/>
      <c r="D33" s="113"/>
      <c r="E33" s="101"/>
      <c r="F33" s="114"/>
      <c r="G33" s="115"/>
      <c r="H33" s="33" t="s">
        <v>33</v>
      </c>
      <c r="I33" s="33"/>
      <c r="J33" s="34"/>
      <c r="K33" s="116" t="s">
        <v>35</v>
      </c>
      <c r="L33" s="117"/>
      <c r="M33" s="117"/>
      <c r="N33" s="117"/>
      <c r="O33" s="118"/>
      <c r="P33" s="114"/>
      <c r="Q33" s="115"/>
      <c r="R33" s="33" t="s">
        <v>36</v>
      </c>
      <c r="S33" s="33"/>
      <c r="T33" s="34"/>
      <c r="V33" s="1">
        <f>IF(Justificatif!$F$32="Nouvelle construction",(F31*0.8+F33*12+F34*6)/(F31+F33+F34),IF(Justificatif!$F$32="Rénovation",(F32*1.6+F33*12+F34*6)/SUM(F32:F34),IF(Justificatif!$F$32="Nouvelle construction / rénovation",(F31*0.8+F32*1.6+F33*12+F34*6)/SUM(F31:F34),0)))</f>
        <v>0</v>
      </c>
    </row>
    <row r="34" spans="1:22" ht="14.25" customHeight="1" x14ac:dyDescent="0.2">
      <c r="A34" s="100" t="s">
        <v>170</v>
      </c>
      <c r="B34" s="113"/>
      <c r="C34" s="113"/>
      <c r="D34" s="113"/>
      <c r="E34" s="101"/>
      <c r="F34" s="114"/>
      <c r="G34" s="115"/>
      <c r="H34" s="33" t="s">
        <v>33</v>
      </c>
      <c r="I34" s="33"/>
      <c r="J34" s="34"/>
      <c r="K34" s="116" t="s">
        <v>37</v>
      </c>
      <c r="L34" s="117"/>
      <c r="M34" s="117"/>
      <c r="N34" s="117"/>
      <c r="O34" s="118"/>
      <c r="P34" s="114"/>
      <c r="Q34" s="115"/>
      <c r="R34" s="33" t="s">
        <v>38</v>
      </c>
      <c r="S34" s="33"/>
      <c r="T34" s="34"/>
    </row>
    <row r="35" spans="1:22" ht="15.75" x14ac:dyDescent="0.3">
      <c r="A35" s="116" t="s">
        <v>216</v>
      </c>
      <c r="B35" s="117"/>
      <c r="C35" s="117"/>
      <c r="D35" s="117"/>
      <c r="E35" s="118"/>
      <c r="F35" s="105" t="str">
        <f>IF(F31=0," ",SUM(F31:G34))</f>
        <v xml:space="preserve"> </v>
      </c>
      <c r="G35" s="119"/>
      <c r="H35" s="33" t="s">
        <v>33</v>
      </c>
      <c r="I35" s="33"/>
      <c r="J35" s="34"/>
      <c r="K35" s="116" t="s">
        <v>83</v>
      </c>
      <c r="L35" s="117"/>
      <c r="M35" s="117"/>
      <c r="N35" s="117"/>
      <c r="O35" s="118"/>
      <c r="P35" s="114"/>
      <c r="Q35" s="115"/>
      <c r="R35" s="33" t="s">
        <v>215</v>
      </c>
      <c r="S35" s="33"/>
      <c r="T35" s="34"/>
    </row>
    <row r="36" spans="1:22" x14ac:dyDescent="0.2">
      <c r="K36" s="4"/>
      <c r="L36" s="4"/>
      <c r="M36" s="4"/>
      <c r="N36" s="4"/>
      <c r="O36" s="4"/>
      <c r="P36" s="4"/>
      <c r="Q36" s="4"/>
      <c r="R36" s="4"/>
      <c r="S36" s="4"/>
      <c r="T36" s="4"/>
    </row>
    <row r="37" spans="1:22" x14ac:dyDescent="0.2">
      <c r="A37" s="144"/>
      <c r="B37" s="145"/>
      <c r="C37" s="145"/>
      <c r="D37" s="145"/>
      <c r="E37" s="146"/>
      <c r="F37" s="129" t="s">
        <v>9</v>
      </c>
      <c r="G37" s="130"/>
      <c r="H37" s="130"/>
      <c r="I37" s="130"/>
      <c r="J37" s="131"/>
      <c r="K37" s="129" t="s">
        <v>10</v>
      </c>
      <c r="L37" s="130"/>
      <c r="M37" s="130"/>
      <c r="N37" s="130"/>
      <c r="O37" s="131"/>
      <c r="P37" s="129" t="s">
        <v>11</v>
      </c>
      <c r="Q37" s="130"/>
      <c r="R37" s="130"/>
      <c r="S37" s="130"/>
      <c r="T37" s="131"/>
    </row>
    <row r="38" spans="1:22" ht="15.75" x14ac:dyDescent="0.3">
      <c r="A38" s="116" t="s">
        <v>46</v>
      </c>
      <c r="B38" s="117"/>
      <c r="C38" s="117"/>
      <c r="D38" s="117"/>
      <c r="E38" s="118"/>
      <c r="F38" s="114"/>
      <c r="G38" s="115"/>
      <c r="H38" s="33" t="s">
        <v>39</v>
      </c>
      <c r="I38" s="33"/>
      <c r="J38" s="34"/>
      <c r="K38" s="114"/>
      <c r="L38" s="115"/>
      <c r="M38" s="33" t="s">
        <v>39</v>
      </c>
      <c r="N38" s="33"/>
      <c r="O38" s="34"/>
      <c r="P38" s="35"/>
      <c r="Q38" s="4"/>
      <c r="R38" s="4"/>
      <c r="S38" s="4"/>
      <c r="T38" s="36"/>
    </row>
    <row r="39" spans="1:22" ht="15.75" x14ac:dyDescent="0.3">
      <c r="A39" s="116" t="s">
        <v>47</v>
      </c>
      <c r="B39" s="117"/>
      <c r="C39" s="117"/>
      <c r="D39" s="117"/>
      <c r="E39" s="118"/>
      <c r="F39" s="114"/>
      <c r="G39" s="115"/>
      <c r="H39" s="33" t="s">
        <v>48</v>
      </c>
      <c r="I39" s="33"/>
      <c r="J39" s="34"/>
      <c r="K39" s="114"/>
      <c r="L39" s="115"/>
      <c r="M39" s="33" t="s">
        <v>48</v>
      </c>
      <c r="N39" s="33"/>
      <c r="O39" s="34"/>
      <c r="P39" s="35"/>
      <c r="Q39" s="4"/>
      <c r="R39" s="4"/>
      <c r="S39" s="4"/>
      <c r="T39" s="36"/>
    </row>
    <row r="40" spans="1:22" x14ac:dyDescent="0.2">
      <c r="A40" s="140" t="s">
        <v>49</v>
      </c>
      <c r="B40" s="141"/>
      <c r="C40" s="141"/>
      <c r="D40" s="141"/>
      <c r="E40" s="142"/>
      <c r="F40" s="127"/>
      <c r="G40" s="128"/>
      <c r="H40" s="4" t="s">
        <v>40</v>
      </c>
      <c r="I40" s="4"/>
      <c r="J40" s="36"/>
      <c r="K40" s="127"/>
      <c r="L40" s="128"/>
      <c r="M40" s="4" t="s">
        <v>40</v>
      </c>
      <c r="N40" s="4"/>
      <c r="O40" s="36"/>
      <c r="P40" s="35"/>
      <c r="Q40" s="4"/>
      <c r="R40" s="4"/>
      <c r="S40" s="4"/>
      <c r="T40" s="36"/>
    </row>
    <row r="41" spans="1:22" x14ac:dyDescent="0.2">
      <c r="A41" s="123" t="s">
        <v>50</v>
      </c>
      <c r="B41" s="124"/>
      <c r="C41" s="124"/>
      <c r="D41" s="124"/>
      <c r="E41" s="143"/>
      <c r="F41" s="123"/>
      <c r="G41" s="124"/>
      <c r="H41" s="23"/>
      <c r="I41" s="23"/>
      <c r="J41" s="37"/>
      <c r="K41" s="123"/>
      <c r="L41" s="124"/>
      <c r="M41" s="23"/>
      <c r="N41" s="23"/>
      <c r="O41" s="37"/>
      <c r="P41" s="35"/>
      <c r="Q41" s="4"/>
      <c r="R41" s="4"/>
      <c r="S41" s="4"/>
      <c r="T41" s="36"/>
    </row>
    <row r="42" spans="1:22" x14ac:dyDescent="0.2">
      <c r="A42" s="140" t="s">
        <v>41</v>
      </c>
      <c r="B42" s="141"/>
      <c r="C42" s="141"/>
      <c r="D42" s="141"/>
      <c r="E42" s="142"/>
      <c r="F42" s="125"/>
      <c r="G42" s="126"/>
      <c r="H42" s="4" t="s">
        <v>40</v>
      </c>
      <c r="I42" s="4"/>
      <c r="J42" s="36"/>
      <c r="K42" s="125"/>
      <c r="L42" s="126"/>
      <c r="M42" s="4" t="s">
        <v>40</v>
      </c>
      <c r="N42" s="4"/>
      <c r="O42" s="36"/>
      <c r="P42" s="35"/>
      <c r="Q42" s="4"/>
      <c r="R42" s="4"/>
      <c r="S42" s="4"/>
      <c r="T42" s="36"/>
    </row>
    <row r="43" spans="1:22" x14ac:dyDescent="0.2">
      <c r="A43" s="123" t="s">
        <v>42</v>
      </c>
      <c r="B43" s="124"/>
      <c r="C43" s="124"/>
      <c r="D43" s="124"/>
      <c r="E43" s="143"/>
      <c r="F43" s="123"/>
      <c r="G43" s="124"/>
      <c r="H43" s="23"/>
      <c r="I43" s="23"/>
      <c r="J43" s="37"/>
      <c r="K43" s="123"/>
      <c r="L43" s="124"/>
      <c r="M43" s="23"/>
      <c r="N43" s="23"/>
      <c r="O43" s="37"/>
      <c r="P43" s="35"/>
      <c r="Q43" s="4"/>
      <c r="R43" s="4"/>
      <c r="S43" s="4"/>
      <c r="T43" s="36"/>
    </row>
    <row r="44" spans="1:22" ht="15.75" x14ac:dyDescent="0.3">
      <c r="A44" s="140" t="s">
        <v>84</v>
      </c>
      <c r="B44" s="141"/>
      <c r="C44" s="141"/>
      <c r="D44" s="141"/>
      <c r="E44" s="142"/>
      <c r="F44" s="121" t="str">
        <f>IF(F38=0," ",F38/SUM(F31:G34))</f>
        <v xml:space="preserve"> </v>
      </c>
      <c r="G44" s="122"/>
      <c r="H44" s="4" t="s">
        <v>43</v>
      </c>
      <c r="I44" s="4"/>
      <c r="J44" s="36"/>
      <c r="K44" s="121" t="str">
        <f>IF(K38=0," ",K38/SUM(F31:G34))</f>
        <v xml:space="preserve"> </v>
      </c>
      <c r="L44" s="122"/>
      <c r="M44" s="4" t="s">
        <v>43</v>
      </c>
      <c r="N44" s="4"/>
      <c r="O44" s="36"/>
      <c r="P44" s="121" t="str">
        <f>IF(F38=0," ",(F44+K44)/2)</f>
        <v xml:space="preserve"> </v>
      </c>
      <c r="Q44" s="122"/>
      <c r="R44" s="38" t="s">
        <v>43</v>
      </c>
      <c r="S44" s="39"/>
      <c r="T44" s="40"/>
    </row>
    <row r="45" spans="1:22" ht="15.75" x14ac:dyDescent="0.3">
      <c r="A45" s="123" t="s">
        <v>85</v>
      </c>
      <c r="B45" s="124"/>
      <c r="C45" s="124"/>
      <c r="D45" s="124"/>
      <c r="E45" s="143"/>
      <c r="F45" s="123"/>
      <c r="G45" s="124"/>
      <c r="H45" s="23"/>
      <c r="I45" s="23"/>
      <c r="J45" s="37"/>
      <c r="K45" s="123"/>
      <c r="L45" s="124"/>
      <c r="M45" s="23"/>
      <c r="N45" s="23"/>
      <c r="O45" s="37"/>
      <c r="P45" s="41"/>
      <c r="Q45" s="23"/>
      <c r="R45" s="42"/>
      <c r="S45" s="23"/>
      <c r="T45" s="37"/>
    </row>
    <row r="46" spans="1:22" x14ac:dyDescent="0.2">
      <c r="A46" s="116" t="s">
        <v>54</v>
      </c>
      <c r="B46" s="117"/>
      <c r="C46" s="117"/>
      <c r="D46" s="117"/>
      <c r="E46" s="118"/>
      <c r="F46" s="41" t="s">
        <v>44</v>
      </c>
      <c r="G46" s="43"/>
      <c r="H46" s="23" t="s">
        <v>45</v>
      </c>
      <c r="I46" s="23"/>
      <c r="J46" s="37"/>
      <c r="K46" s="41" t="s">
        <v>44</v>
      </c>
      <c r="L46" s="43"/>
      <c r="M46" s="23" t="s">
        <v>45</v>
      </c>
      <c r="N46" s="23"/>
      <c r="O46" s="37"/>
      <c r="P46" s="41" t="s">
        <v>44</v>
      </c>
      <c r="Q46" s="43"/>
      <c r="R46" s="23" t="s">
        <v>45</v>
      </c>
      <c r="S46" s="23"/>
      <c r="T46" s="37"/>
    </row>
    <row r="48" spans="1:22" ht="27.75" customHeight="1" x14ac:dyDescent="0.2">
      <c r="A48" s="81" t="s">
        <v>12</v>
      </c>
      <c r="B48" s="82"/>
      <c r="C48" s="82"/>
      <c r="D48" s="82"/>
      <c r="E48" s="82"/>
      <c r="F48" s="137" t="s">
        <v>147</v>
      </c>
      <c r="G48" s="137"/>
      <c r="H48" s="137"/>
      <c r="I48" s="137"/>
      <c r="J48" s="137"/>
      <c r="K48" s="137"/>
      <c r="L48" s="137"/>
      <c r="M48" s="137"/>
      <c r="N48" s="137"/>
      <c r="O48" s="137"/>
      <c r="P48" s="137"/>
      <c r="Q48" s="137"/>
      <c r="R48" s="137"/>
      <c r="S48" s="137"/>
      <c r="T48" s="137"/>
    </row>
    <row r="49" spans="1:20" ht="14.25" customHeight="1" x14ac:dyDescent="0.2">
      <c r="A49" s="83"/>
      <c r="B49" s="83"/>
      <c r="C49" s="83"/>
      <c r="D49" s="83"/>
      <c r="E49" s="83"/>
      <c r="F49" s="138" t="s">
        <v>148</v>
      </c>
      <c r="G49" s="138"/>
      <c r="H49" s="138"/>
      <c r="I49" s="138"/>
      <c r="J49" s="138"/>
      <c r="K49" s="138"/>
      <c r="L49" s="138"/>
      <c r="M49" s="138"/>
      <c r="N49" s="138"/>
      <c r="O49" s="138"/>
      <c r="P49" s="138"/>
      <c r="Q49" s="138"/>
      <c r="R49" s="138"/>
      <c r="S49" s="138"/>
      <c r="T49" s="138"/>
    </row>
    <row r="50" spans="1:20" x14ac:dyDescent="0.2">
      <c r="A50" s="139" t="s">
        <v>74</v>
      </c>
      <c r="B50" s="139"/>
      <c r="C50" s="139"/>
      <c r="D50" s="139"/>
      <c r="E50" s="139"/>
      <c r="F50" s="139"/>
      <c r="G50" s="139"/>
      <c r="H50" s="139"/>
      <c r="I50" s="139"/>
      <c r="J50" s="139"/>
      <c r="K50" s="139"/>
      <c r="L50" s="139"/>
      <c r="M50" s="139"/>
      <c r="N50" s="139"/>
      <c r="O50" s="139"/>
      <c r="P50" s="139"/>
      <c r="Q50" s="139"/>
      <c r="R50" s="139"/>
      <c r="S50" s="139"/>
      <c r="T50" s="139"/>
    </row>
    <row r="52" spans="1:20" ht="27.75" x14ac:dyDescent="0.35">
      <c r="A52" s="2" t="s">
        <v>57</v>
      </c>
      <c r="B52" s="4"/>
      <c r="C52" s="4"/>
      <c r="T52" s="29" t="s">
        <v>6</v>
      </c>
    </row>
    <row r="53" spans="1:20" x14ac:dyDescent="0.2">
      <c r="A53" s="4"/>
      <c r="B53" s="4"/>
      <c r="C53" s="4"/>
    </row>
    <row r="54" spans="1:20" ht="15" customHeight="1" x14ac:dyDescent="0.2">
      <c r="A54" s="136" t="s">
        <v>17</v>
      </c>
      <c r="B54" s="136"/>
      <c r="C54" s="136"/>
      <c r="D54" s="136"/>
      <c r="E54" s="136"/>
      <c r="F54" s="136"/>
      <c r="G54" s="136"/>
      <c r="H54" s="136"/>
      <c r="I54" s="136"/>
      <c r="J54" s="136"/>
      <c r="K54" s="136" t="s">
        <v>18</v>
      </c>
      <c r="L54" s="136"/>
      <c r="M54" s="136"/>
      <c r="N54" s="136"/>
      <c r="O54" s="136"/>
      <c r="P54" s="136"/>
      <c r="Q54" s="136"/>
      <c r="R54" s="136"/>
      <c r="S54" s="136"/>
      <c r="T54" s="136"/>
    </row>
    <row r="55" spans="1:20" ht="33.75" customHeight="1" x14ac:dyDescent="0.2">
      <c r="A55" s="135" t="s">
        <v>19</v>
      </c>
      <c r="B55" s="135"/>
      <c r="C55" s="135"/>
      <c r="D55" s="135"/>
      <c r="E55" s="135"/>
      <c r="F55" s="135" t="s">
        <v>144</v>
      </c>
      <c r="G55" s="135"/>
      <c r="H55" s="135"/>
      <c r="I55" s="135"/>
      <c r="J55" s="135"/>
      <c r="K55" s="135" t="s">
        <v>19</v>
      </c>
      <c r="L55" s="135"/>
      <c r="M55" s="135"/>
      <c r="N55" s="135"/>
      <c r="O55" s="135"/>
      <c r="P55" s="135" t="s">
        <v>145</v>
      </c>
      <c r="Q55" s="135"/>
      <c r="R55" s="135"/>
      <c r="S55" s="135"/>
      <c r="T55" s="135"/>
    </row>
    <row r="56" spans="1:20" x14ac:dyDescent="0.2">
      <c r="A56" s="120"/>
      <c r="B56" s="120"/>
      <c r="C56" s="120"/>
      <c r="D56" s="120"/>
      <c r="E56" s="120"/>
      <c r="F56" s="120"/>
      <c r="G56" s="120"/>
      <c r="H56" s="120"/>
      <c r="I56" s="120"/>
      <c r="J56" s="120"/>
      <c r="K56" s="120"/>
      <c r="L56" s="120"/>
      <c r="M56" s="120"/>
      <c r="N56" s="120"/>
      <c r="O56" s="120"/>
      <c r="P56" s="120"/>
      <c r="Q56" s="120"/>
      <c r="R56" s="120"/>
      <c r="S56" s="120"/>
      <c r="T56" s="120"/>
    </row>
    <row r="57" spans="1:20" x14ac:dyDescent="0.2">
      <c r="A57" s="120"/>
      <c r="B57" s="120"/>
      <c r="C57" s="120"/>
      <c r="D57" s="120"/>
      <c r="E57" s="120"/>
      <c r="F57" s="120"/>
      <c r="G57" s="120"/>
      <c r="H57" s="120"/>
      <c r="I57" s="120"/>
      <c r="J57" s="120"/>
      <c r="K57" s="120"/>
      <c r="L57" s="120"/>
      <c r="M57" s="120"/>
      <c r="N57" s="120"/>
      <c r="O57" s="120"/>
      <c r="P57" s="120"/>
      <c r="Q57" s="120"/>
      <c r="R57" s="120"/>
      <c r="S57" s="120"/>
      <c r="T57" s="120"/>
    </row>
    <row r="58" spans="1:20" x14ac:dyDescent="0.2">
      <c r="A58" s="120"/>
      <c r="B58" s="120"/>
      <c r="C58" s="120"/>
      <c r="D58" s="120"/>
      <c r="E58" s="120"/>
      <c r="F58" s="120"/>
      <c r="G58" s="120"/>
      <c r="H58" s="120"/>
      <c r="I58" s="120"/>
      <c r="J58" s="120"/>
      <c r="K58" s="120"/>
      <c r="L58" s="120"/>
      <c r="M58" s="120"/>
      <c r="N58" s="120"/>
      <c r="O58" s="120"/>
      <c r="P58" s="120"/>
      <c r="Q58" s="120"/>
      <c r="R58" s="120"/>
      <c r="S58" s="120"/>
      <c r="T58" s="120"/>
    </row>
    <row r="59" spans="1:20" x14ac:dyDescent="0.2">
      <c r="A59" s="120"/>
      <c r="B59" s="120"/>
      <c r="C59" s="120"/>
      <c r="D59" s="120"/>
      <c r="E59" s="120"/>
      <c r="F59" s="120"/>
      <c r="G59" s="120"/>
      <c r="H59" s="120"/>
      <c r="I59" s="120"/>
      <c r="J59" s="120"/>
      <c r="K59" s="120"/>
      <c r="L59" s="120"/>
      <c r="M59" s="120"/>
      <c r="N59" s="120"/>
      <c r="O59" s="120"/>
      <c r="P59" s="120"/>
      <c r="Q59" s="120"/>
      <c r="R59" s="120"/>
      <c r="S59" s="120"/>
      <c r="T59" s="120"/>
    </row>
    <row r="60" spans="1:20" x14ac:dyDescent="0.2">
      <c r="A60" s="120"/>
      <c r="B60" s="120"/>
      <c r="C60" s="120"/>
      <c r="D60" s="120"/>
      <c r="E60" s="120"/>
      <c r="F60" s="120"/>
      <c r="G60" s="120"/>
      <c r="H60" s="120"/>
      <c r="I60" s="120"/>
      <c r="J60" s="120"/>
      <c r="K60" s="120"/>
      <c r="L60" s="120"/>
      <c r="M60" s="120"/>
      <c r="N60" s="120"/>
      <c r="O60" s="120"/>
      <c r="P60" s="120"/>
      <c r="Q60" s="120"/>
      <c r="R60" s="120"/>
      <c r="S60" s="120"/>
      <c r="T60" s="120"/>
    </row>
    <row r="61" spans="1:20" x14ac:dyDescent="0.2">
      <c r="A61" s="120"/>
      <c r="B61" s="120"/>
      <c r="C61" s="120"/>
      <c r="D61" s="120"/>
      <c r="E61" s="120"/>
      <c r="F61" s="120"/>
      <c r="G61" s="120"/>
      <c r="H61" s="120"/>
      <c r="I61" s="120"/>
      <c r="J61" s="120"/>
      <c r="K61" s="120"/>
      <c r="L61" s="120"/>
      <c r="M61" s="120"/>
      <c r="N61" s="120"/>
      <c r="O61" s="120"/>
      <c r="P61" s="120"/>
      <c r="Q61" s="120"/>
      <c r="R61" s="120"/>
      <c r="S61" s="120"/>
      <c r="T61" s="120"/>
    </row>
    <row r="62" spans="1:20" x14ac:dyDescent="0.2">
      <c r="A62" s="120"/>
      <c r="B62" s="120"/>
      <c r="C62" s="120"/>
      <c r="D62" s="120"/>
      <c r="E62" s="120"/>
      <c r="F62" s="120"/>
      <c r="G62" s="120"/>
      <c r="H62" s="120"/>
      <c r="I62" s="120"/>
      <c r="J62" s="120"/>
      <c r="K62" s="120"/>
      <c r="L62" s="120"/>
      <c r="M62" s="120"/>
      <c r="N62" s="120"/>
      <c r="O62" s="120"/>
      <c r="P62" s="120"/>
      <c r="Q62" s="120"/>
      <c r="R62" s="120"/>
      <c r="S62" s="120"/>
      <c r="T62" s="120"/>
    </row>
    <row r="63" spans="1:20" x14ac:dyDescent="0.2">
      <c r="A63" s="120"/>
      <c r="B63" s="120"/>
      <c r="C63" s="120"/>
      <c r="D63" s="120"/>
      <c r="E63" s="120"/>
      <c r="F63" s="120"/>
      <c r="G63" s="120"/>
      <c r="H63" s="120"/>
      <c r="I63" s="120"/>
      <c r="J63" s="120"/>
      <c r="K63" s="120"/>
      <c r="L63" s="120"/>
      <c r="M63" s="120"/>
      <c r="N63" s="120"/>
      <c r="O63" s="120"/>
      <c r="P63" s="120"/>
      <c r="Q63" s="120"/>
      <c r="R63" s="120"/>
      <c r="S63" s="120"/>
      <c r="T63" s="120"/>
    </row>
    <row r="64" spans="1:20" x14ac:dyDescent="0.2">
      <c r="A64" s="120"/>
      <c r="B64" s="120"/>
      <c r="C64" s="120"/>
      <c r="D64" s="120"/>
      <c r="E64" s="120"/>
      <c r="F64" s="120"/>
      <c r="G64" s="120"/>
      <c r="H64" s="120"/>
      <c r="I64" s="120"/>
      <c r="J64" s="120"/>
      <c r="K64" s="120"/>
      <c r="L64" s="120"/>
      <c r="M64" s="120"/>
      <c r="N64" s="120"/>
      <c r="O64" s="120"/>
      <c r="P64" s="120"/>
      <c r="Q64" s="120"/>
      <c r="R64" s="120"/>
      <c r="S64" s="120"/>
      <c r="T64" s="120"/>
    </row>
    <row r="65" spans="1:20" x14ac:dyDescent="0.2">
      <c r="A65" s="120"/>
      <c r="B65" s="120"/>
      <c r="C65" s="120"/>
      <c r="D65" s="120"/>
      <c r="E65" s="120"/>
      <c r="F65" s="120"/>
      <c r="G65" s="120"/>
      <c r="H65" s="120"/>
      <c r="I65" s="120"/>
      <c r="J65" s="120"/>
      <c r="K65" s="120"/>
      <c r="L65" s="120"/>
      <c r="M65" s="120"/>
      <c r="N65" s="120"/>
      <c r="O65" s="120"/>
      <c r="P65" s="120"/>
      <c r="Q65" s="120"/>
      <c r="R65" s="120"/>
      <c r="S65" s="120"/>
      <c r="T65" s="120"/>
    </row>
    <row r="66" spans="1:20" ht="17.25" x14ac:dyDescent="0.25">
      <c r="A66" s="134" t="s">
        <v>25</v>
      </c>
      <c r="B66" s="134"/>
      <c r="C66" s="134"/>
      <c r="D66" s="134"/>
      <c r="E66" s="134"/>
      <c r="F66" s="132" t="str">
        <f>IF(A56=0," ",(RSQ(A56:A65,F56:F65)))</f>
        <v xml:space="preserve"> </v>
      </c>
      <c r="G66" s="132"/>
      <c r="H66" s="132"/>
      <c r="I66" s="132"/>
      <c r="J66" s="132"/>
      <c r="K66" s="133"/>
      <c r="L66" s="133"/>
      <c r="M66" s="133"/>
      <c r="N66" s="133"/>
      <c r="O66" s="133"/>
      <c r="P66" s="132" t="str">
        <f>IF(K56=0," ",(RSQ(K56:K65,P56:P65)))</f>
        <v xml:space="preserve"> </v>
      </c>
      <c r="Q66" s="132"/>
      <c r="R66" s="132"/>
      <c r="S66" s="132"/>
      <c r="T66" s="132"/>
    </row>
    <row r="67" spans="1:20" x14ac:dyDescent="0.2">
      <c r="A67" s="4"/>
      <c r="B67" s="4"/>
      <c r="C67" s="4"/>
    </row>
  </sheetData>
  <sheetProtection algorithmName="SHA-512" hashValue="pzU8n8SxDq7hlRoDQR1ZwUYfxm+CDe07hoOtlevE/DUnOlWNfTpJdTQRu71SPF5JDEMxz1P7eyaBO5BmOroaKQ==" saltValue="GoiK8jJ+yoMz2Ys9WqrBpA==" spinCount="100000" sheet="1" objects="1" scenarios="1"/>
  <mergeCells count="125">
    <mergeCell ref="G11:T11"/>
    <mergeCell ref="G12:T12"/>
    <mergeCell ref="A66:E66"/>
    <mergeCell ref="F66:J66"/>
    <mergeCell ref="K66:O66"/>
    <mergeCell ref="P66:T66"/>
    <mergeCell ref="A64:E64"/>
    <mergeCell ref="F64:J64"/>
    <mergeCell ref="K64:O64"/>
    <mergeCell ref="P64:T64"/>
    <mergeCell ref="A65:E65"/>
    <mergeCell ref="F65:J65"/>
    <mergeCell ref="K65:O65"/>
    <mergeCell ref="P65:T65"/>
    <mergeCell ref="A62:E62"/>
    <mergeCell ref="F62:J62"/>
    <mergeCell ref="K62:O62"/>
    <mergeCell ref="P62:T62"/>
    <mergeCell ref="A63:E63"/>
    <mergeCell ref="F63:J63"/>
    <mergeCell ref="K63:O63"/>
    <mergeCell ref="P63:T63"/>
    <mergeCell ref="A60:E60"/>
    <mergeCell ref="F60:J60"/>
    <mergeCell ref="K60:O60"/>
    <mergeCell ref="P60:T60"/>
    <mergeCell ref="A61:E61"/>
    <mergeCell ref="F61:J61"/>
    <mergeCell ref="K61:O61"/>
    <mergeCell ref="P61:T61"/>
    <mergeCell ref="A58:E58"/>
    <mergeCell ref="F58:J58"/>
    <mergeCell ref="K58:O58"/>
    <mergeCell ref="P58:T58"/>
    <mergeCell ref="A59:E59"/>
    <mergeCell ref="F59:J59"/>
    <mergeCell ref="K59:O59"/>
    <mergeCell ref="P59:T59"/>
    <mergeCell ref="A56:E56"/>
    <mergeCell ref="F56:J56"/>
    <mergeCell ref="K56:O56"/>
    <mergeCell ref="P56:T56"/>
    <mergeCell ref="A57:E57"/>
    <mergeCell ref="F57:J57"/>
    <mergeCell ref="K57:O57"/>
    <mergeCell ref="P57:T57"/>
    <mergeCell ref="A46:E46"/>
    <mergeCell ref="F48:T48"/>
    <mergeCell ref="A54:J54"/>
    <mergeCell ref="K54:T54"/>
    <mergeCell ref="A55:E55"/>
    <mergeCell ref="F55:J55"/>
    <mergeCell ref="K55:O55"/>
    <mergeCell ref="P55:T55"/>
    <mergeCell ref="F49:T49"/>
    <mergeCell ref="A44:E44"/>
    <mergeCell ref="F44:G44"/>
    <mergeCell ref="K44:L44"/>
    <mergeCell ref="P44:Q44"/>
    <mergeCell ref="A45:E45"/>
    <mergeCell ref="F45:G45"/>
    <mergeCell ref="K45:L45"/>
    <mergeCell ref="A50:T50"/>
    <mergeCell ref="A42:E42"/>
    <mergeCell ref="F42:G42"/>
    <mergeCell ref="K42:L42"/>
    <mergeCell ref="A43:E43"/>
    <mergeCell ref="F43:G43"/>
    <mergeCell ref="K43:L43"/>
    <mergeCell ref="A40:E40"/>
    <mergeCell ref="F40:G40"/>
    <mergeCell ref="K40:L40"/>
    <mergeCell ref="A41:E41"/>
    <mergeCell ref="F41:G41"/>
    <mergeCell ref="K41:L41"/>
    <mergeCell ref="A38:E38"/>
    <mergeCell ref="F38:G38"/>
    <mergeCell ref="K38:L38"/>
    <mergeCell ref="A39:E39"/>
    <mergeCell ref="F39:G39"/>
    <mergeCell ref="K39:L39"/>
    <mergeCell ref="K34:O34"/>
    <mergeCell ref="P34:Q34"/>
    <mergeCell ref="A37:E37"/>
    <mergeCell ref="F37:J37"/>
    <mergeCell ref="K37:O37"/>
    <mergeCell ref="P37:T37"/>
    <mergeCell ref="A32:E32"/>
    <mergeCell ref="F32:G32"/>
    <mergeCell ref="K32:O32"/>
    <mergeCell ref="P32:Q32"/>
    <mergeCell ref="A35:E35"/>
    <mergeCell ref="F35:G35"/>
    <mergeCell ref="K33:O33"/>
    <mergeCell ref="P33:Q33"/>
    <mergeCell ref="A33:E33"/>
    <mergeCell ref="F33:G33"/>
    <mergeCell ref="A34:E34"/>
    <mergeCell ref="F34:G34"/>
    <mergeCell ref="K35:O35"/>
    <mergeCell ref="P35:Q35"/>
    <mergeCell ref="G26:T26"/>
    <mergeCell ref="A30:E30"/>
    <mergeCell ref="F30:J30"/>
    <mergeCell ref="A31:E31"/>
    <mergeCell ref="F31:G31"/>
    <mergeCell ref="K31:O31"/>
    <mergeCell ref="P31:Q31"/>
    <mergeCell ref="F1:T1"/>
    <mergeCell ref="G15:T15"/>
    <mergeCell ref="G20:T20"/>
    <mergeCell ref="G21:T21"/>
    <mergeCell ref="G22:T22"/>
    <mergeCell ref="G23:T23"/>
    <mergeCell ref="G16:T16"/>
    <mergeCell ref="G17:T17"/>
    <mergeCell ref="G18:T18"/>
    <mergeCell ref="G19:T19"/>
    <mergeCell ref="G25:T25"/>
    <mergeCell ref="G14:T14"/>
    <mergeCell ref="G5:T5"/>
    <mergeCell ref="G6:T6"/>
    <mergeCell ref="G7:T7"/>
    <mergeCell ref="G9:T9"/>
    <mergeCell ref="G10:T10"/>
  </mergeCells>
  <pageMargins left="0.9055118110236221" right="0.47244094488188981" top="1.3779527559055118" bottom="0.78740157480314965" header="0.31496062992125984" footer="0.31496062992125984"/>
  <pageSetup paperSize="9" orientation="portrait" r:id="rId1"/>
  <headerFooter>
    <oddHeader xml:space="preserve">&amp;L&amp;G&amp;R&amp;12Formulaire justificatif pour les mesures de l'étanchéité à l'air
Version MZ 2024.4
</oddHeader>
    <oddFooter>&amp;R Seite &amp;P</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sheetPr>
  <dimension ref="A1:V67"/>
  <sheetViews>
    <sheetView view="pageLayout" zoomScaleNormal="100" workbookViewId="0">
      <selection activeCell="G6" sqref="G6:T6"/>
    </sheetView>
  </sheetViews>
  <sheetFormatPr baseColWidth="10" defaultColWidth="11.42578125" defaultRowHeight="14.25" x14ac:dyDescent="0.2"/>
  <cols>
    <col min="1" max="4" width="4.28515625" style="1" customWidth="1"/>
    <col min="5" max="5" width="4.7109375" style="1" customWidth="1"/>
    <col min="6" max="20" width="4.28515625" style="1" customWidth="1"/>
    <col min="21" max="22" width="11.42578125" style="1" hidden="1" customWidth="1"/>
    <col min="23" max="25" width="11.42578125" style="1" customWidth="1"/>
    <col min="26" max="16384" width="11.42578125" style="1"/>
  </cols>
  <sheetData>
    <row r="1" spans="1:20" x14ac:dyDescent="0.2">
      <c r="A1" s="1" t="s">
        <v>180</v>
      </c>
      <c r="F1" s="87"/>
      <c r="G1" s="87"/>
      <c r="H1" s="87"/>
      <c r="I1" s="87"/>
      <c r="J1" s="87"/>
      <c r="K1" s="87"/>
      <c r="L1" s="87"/>
      <c r="M1" s="87"/>
      <c r="N1" s="87"/>
      <c r="O1" s="87"/>
      <c r="P1" s="87"/>
      <c r="Q1" s="87"/>
      <c r="R1" s="87"/>
      <c r="S1" s="87"/>
      <c r="T1" s="87"/>
    </row>
    <row r="2" spans="1:20" ht="7.5" customHeight="1" x14ac:dyDescent="0.2"/>
    <row r="3" spans="1:20" ht="15.75" x14ac:dyDescent="0.25">
      <c r="A3" s="5" t="s">
        <v>183</v>
      </c>
    </row>
    <row r="4" spans="1:20" ht="7.5" customHeight="1" x14ac:dyDescent="0.2"/>
    <row r="5" spans="1:20" x14ac:dyDescent="0.2">
      <c r="A5" s="4" t="s">
        <v>171</v>
      </c>
      <c r="B5" s="4"/>
      <c r="C5" s="4"/>
      <c r="D5" s="4"/>
      <c r="E5" s="4"/>
      <c r="F5" s="69"/>
      <c r="G5" s="107" t="s">
        <v>26</v>
      </c>
      <c r="H5" s="107"/>
      <c r="I5" s="107"/>
      <c r="J5" s="107"/>
      <c r="K5" s="107"/>
      <c r="L5" s="107"/>
      <c r="M5" s="107"/>
      <c r="N5" s="107"/>
      <c r="O5" s="107"/>
      <c r="P5" s="107"/>
      <c r="Q5" s="107"/>
      <c r="R5" s="107"/>
      <c r="S5" s="107"/>
      <c r="T5" s="107"/>
    </row>
    <row r="6" spans="1:20" x14ac:dyDescent="0.2">
      <c r="A6" s="4"/>
      <c r="B6" s="4"/>
      <c r="C6" s="4"/>
      <c r="D6" s="4"/>
      <c r="E6" s="4"/>
      <c r="F6" s="69"/>
      <c r="G6" s="107" t="s">
        <v>27</v>
      </c>
      <c r="H6" s="107"/>
      <c r="I6" s="107"/>
      <c r="J6" s="107"/>
      <c r="K6" s="107"/>
      <c r="L6" s="107"/>
      <c r="M6" s="107"/>
      <c r="N6" s="107"/>
      <c r="O6" s="107"/>
      <c r="P6" s="107"/>
      <c r="Q6" s="107"/>
      <c r="R6" s="107"/>
      <c r="S6" s="107"/>
      <c r="T6" s="107"/>
    </row>
    <row r="7" spans="1:20" x14ac:dyDescent="0.2">
      <c r="A7" s="4"/>
      <c r="B7" s="4"/>
      <c r="C7" s="4"/>
      <c r="D7" s="4"/>
      <c r="E7" s="4"/>
      <c r="F7" s="69"/>
      <c r="G7" s="107" t="s">
        <v>28</v>
      </c>
      <c r="H7" s="107"/>
      <c r="I7" s="107"/>
      <c r="J7" s="107"/>
      <c r="K7" s="107"/>
      <c r="L7" s="107"/>
      <c r="M7" s="107"/>
      <c r="N7" s="107"/>
      <c r="O7" s="107"/>
      <c r="P7" s="107"/>
      <c r="Q7" s="107"/>
      <c r="R7" s="107"/>
      <c r="S7" s="107"/>
      <c r="T7" s="107"/>
    </row>
    <row r="8" spans="1:20" ht="7.5" customHeight="1" x14ac:dyDescent="0.2">
      <c r="A8" s="4"/>
      <c r="B8" s="4"/>
      <c r="C8" s="4"/>
      <c r="D8" s="4"/>
      <c r="E8" s="4"/>
      <c r="F8" s="4"/>
      <c r="G8" s="4"/>
      <c r="H8" s="4"/>
      <c r="I8" s="4"/>
      <c r="J8" s="4"/>
      <c r="K8" s="4"/>
      <c r="L8" s="4"/>
      <c r="M8" s="4"/>
      <c r="N8" s="4"/>
      <c r="O8" s="4"/>
      <c r="P8" s="4"/>
      <c r="Q8" s="4"/>
      <c r="R8" s="4"/>
      <c r="S8" s="4"/>
      <c r="T8" s="4"/>
    </row>
    <row r="9" spans="1:20" x14ac:dyDescent="0.2">
      <c r="A9" s="4" t="s">
        <v>173</v>
      </c>
      <c r="B9" s="4"/>
      <c r="C9" s="4"/>
      <c r="D9" s="4"/>
      <c r="E9" s="4"/>
      <c r="F9" s="69"/>
      <c r="G9" s="107" t="s">
        <v>29</v>
      </c>
      <c r="H9" s="107"/>
      <c r="I9" s="107"/>
      <c r="J9" s="107"/>
      <c r="K9" s="107"/>
      <c r="L9" s="107"/>
      <c r="M9" s="107"/>
      <c r="N9" s="107"/>
      <c r="O9" s="107"/>
      <c r="P9" s="107"/>
      <c r="Q9" s="107"/>
      <c r="R9" s="107"/>
      <c r="S9" s="107"/>
      <c r="T9" s="107"/>
    </row>
    <row r="10" spans="1:20" x14ac:dyDescent="0.2">
      <c r="A10" s="4" t="s">
        <v>172</v>
      </c>
      <c r="B10" s="4"/>
      <c r="C10" s="4"/>
      <c r="D10" s="4"/>
      <c r="E10" s="4"/>
      <c r="F10" s="69"/>
      <c r="G10" s="107" t="s">
        <v>53</v>
      </c>
      <c r="H10" s="107"/>
      <c r="I10" s="107"/>
      <c r="J10" s="107"/>
      <c r="K10" s="107"/>
      <c r="L10" s="107"/>
      <c r="M10" s="107"/>
      <c r="N10" s="107"/>
      <c r="O10" s="107"/>
      <c r="P10" s="107"/>
      <c r="Q10" s="107"/>
      <c r="R10" s="107"/>
      <c r="S10" s="107"/>
      <c r="T10" s="107"/>
    </row>
    <row r="11" spans="1:20" x14ac:dyDescent="0.2">
      <c r="A11" s="4"/>
      <c r="B11" s="4"/>
      <c r="C11" s="4"/>
      <c r="D11" s="4"/>
      <c r="E11" s="4"/>
      <c r="F11" s="69"/>
      <c r="G11" s="107" t="s">
        <v>30</v>
      </c>
      <c r="H11" s="107"/>
      <c r="I11" s="107"/>
      <c r="J11" s="107"/>
      <c r="K11" s="107"/>
      <c r="L11" s="107"/>
      <c r="M11" s="107"/>
      <c r="N11" s="107"/>
      <c r="O11" s="107"/>
      <c r="P11" s="107"/>
      <c r="Q11" s="107"/>
      <c r="R11" s="107"/>
      <c r="S11" s="107"/>
      <c r="T11" s="107"/>
    </row>
    <row r="12" spans="1:20" x14ac:dyDescent="0.2">
      <c r="A12" s="4"/>
      <c r="B12" s="4"/>
      <c r="C12" s="4"/>
      <c r="D12" s="4"/>
      <c r="E12" s="4"/>
      <c r="F12" s="69"/>
      <c r="G12" s="107" t="s">
        <v>20</v>
      </c>
      <c r="H12" s="107"/>
      <c r="I12" s="107"/>
      <c r="J12" s="107"/>
      <c r="K12" s="107"/>
      <c r="L12" s="107"/>
      <c r="M12" s="107"/>
      <c r="N12" s="107"/>
      <c r="O12" s="107"/>
      <c r="P12" s="107"/>
      <c r="Q12" s="107"/>
      <c r="R12" s="107"/>
      <c r="S12" s="107"/>
      <c r="T12" s="107"/>
    </row>
    <row r="13" spans="1:20" ht="7.5" customHeight="1" x14ac:dyDescent="0.2">
      <c r="A13" s="4"/>
      <c r="B13" s="4"/>
      <c r="C13" s="4"/>
      <c r="D13" s="4"/>
      <c r="E13" s="4"/>
      <c r="F13" s="4"/>
      <c r="G13" s="4"/>
      <c r="H13" s="4"/>
      <c r="I13" s="4"/>
      <c r="J13" s="4"/>
      <c r="K13" s="4"/>
      <c r="L13" s="4"/>
      <c r="M13" s="4"/>
      <c r="N13" s="4"/>
      <c r="O13" s="4"/>
      <c r="P13" s="4"/>
      <c r="Q13" s="4"/>
      <c r="R13" s="4"/>
      <c r="S13" s="4"/>
      <c r="T13" s="4"/>
    </row>
    <row r="14" spans="1:20" x14ac:dyDescent="0.2">
      <c r="A14" s="4" t="s">
        <v>174</v>
      </c>
      <c r="B14" s="4"/>
      <c r="C14" s="4"/>
      <c r="D14" s="4"/>
      <c r="E14" s="4"/>
      <c r="F14" s="69"/>
      <c r="G14" s="107" t="s">
        <v>101</v>
      </c>
      <c r="H14" s="107"/>
      <c r="I14" s="107"/>
      <c r="J14" s="107"/>
      <c r="K14" s="107"/>
      <c r="L14" s="107"/>
      <c r="M14" s="107"/>
      <c r="N14" s="107"/>
      <c r="O14" s="107"/>
      <c r="P14" s="107"/>
      <c r="Q14" s="107"/>
      <c r="R14" s="107"/>
      <c r="S14" s="107"/>
      <c r="T14" s="107"/>
    </row>
    <row r="15" spans="1:20" ht="7.5" customHeight="1" x14ac:dyDescent="0.2">
      <c r="A15" s="4"/>
      <c r="B15" s="4"/>
      <c r="C15" s="4"/>
      <c r="D15" s="4"/>
      <c r="E15" s="4"/>
      <c r="F15" s="4"/>
      <c r="G15" s="107"/>
      <c r="H15" s="107"/>
      <c r="I15" s="107"/>
      <c r="J15" s="107"/>
      <c r="K15" s="107"/>
      <c r="L15" s="107"/>
      <c r="M15" s="107"/>
      <c r="N15" s="107"/>
      <c r="O15" s="107"/>
      <c r="P15" s="107"/>
      <c r="Q15" s="107"/>
      <c r="R15" s="107"/>
      <c r="S15" s="107"/>
      <c r="T15" s="107"/>
    </row>
    <row r="16" spans="1:20" x14ac:dyDescent="0.2">
      <c r="A16" s="4" t="s">
        <v>175</v>
      </c>
      <c r="B16" s="4"/>
      <c r="C16" s="4"/>
      <c r="D16" s="4"/>
      <c r="E16" s="4"/>
      <c r="F16" s="69"/>
      <c r="G16" s="107" t="s">
        <v>94</v>
      </c>
      <c r="H16" s="107"/>
      <c r="I16" s="107"/>
      <c r="J16" s="107"/>
      <c r="K16" s="107"/>
      <c r="L16" s="107"/>
      <c r="M16" s="107"/>
      <c r="N16" s="107"/>
      <c r="O16" s="107"/>
      <c r="P16" s="107"/>
      <c r="Q16" s="107"/>
      <c r="R16" s="107"/>
      <c r="S16" s="107"/>
      <c r="T16" s="107"/>
    </row>
    <row r="17" spans="1:22" x14ac:dyDescent="0.2">
      <c r="A17" s="4"/>
      <c r="B17" s="4"/>
      <c r="C17" s="4"/>
      <c r="D17" s="4"/>
      <c r="E17" s="4"/>
      <c r="F17" s="69"/>
      <c r="G17" s="107" t="s">
        <v>95</v>
      </c>
      <c r="H17" s="107"/>
      <c r="I17" s="107"/>
      <c r="J17" s="107"/>
      <c r="K17" s="107"/>
      <c r="L17" s="107"/>
      <c r="M17" s="107"/>
      <c r="N17" s="107"/>
      <c r="O17" s="107"/>
      <c r="P17" s="107"/>
      <c r="Q17" s="107"/>
      <c r="R17" s="107"/>
      <c r="S17" s="107"/>
      <c r="T17" s="107"/>
    </row>
    <row r="18" spans="1:22" x14ac:dyDescent="0.2">
      <c r="A18" s="4"/>
      <c r="B18" s="4"/>
      <c r="C18" s="4"/>
      <c r="D18" s="4"/>
      <c r="E18" s="4"/>
      <c r="F18" s="69"/>
      <c r="G18" s="107" t="s">
        <v>96</v>
      </c>
      <c r="H18" s="107"/>
      <c r="I18" s="107"/>
      <c r="J18" s="107"/>
      <c r="K18" s="107"/>
      <c r="L18" s="107"/>
      <c r="M18" s="107"/>
      <c r="N18" s="107"/>
      <c r="O18" s="107"/>
      <c r="P18" s="107"/>
      <c r="Q18" s="107"/>
      <c r="R18" s="107"/>
      <c r="S18" s="107"/>
      <c r="T18" s="107"/>
    </row>
    <row r="19" spans="1:22" x14ac:dyDescent="0.2">
      <c r="A19" s="4"/>
      <c r="B19" s="4"/>
      <c r="C19" s="4"/>
      <c r="D19" s="4"/>
      <c r="E19" s="4"/>
      <c r="F19" s="69"/>
      <c r="G19" s="107" t="s">
        <v>97</v>
      </c>
      <c r="H19" s="107"/>
      <c r="I19" s="107"/>
      <c r="J19" s="107"/>
      <c r="K19" s="107"/>
      <c r="L19" s="107"/>
      <c r="M19" s="107"/>
      <c r="N19" s="107"/>
      <c r="O19" s="107"/>
      <c r="P19" s="107"/>
      <c r="Q19" s="107"/>
      <c r="R19" s="107"/>
      <c r="S19" s="107"/>
      <c r="T19" s="107"/>
    </row>
    <row r="20" spans="1:22" x14ac:dyDescent="0.2">
      <c r="B20" s="4"/>
      <c r="C20" s="4"/>
      <c r="D20" s="4"/>
      <c r="E20" s="4"/>
      <c r="F20" s="69"/>
      <c r="G20" s="107" t="s">
        <v>98</v>
      </c>
      <c r="H20" s="107"/>
      <c r="I20" s="107"/>
      <c r="J20" s="107"/>
      <c r="K20" s="107"/>
      <c r="L20" s="107"/>
      <c r="M20" s="107"/>
      <c r="N20" s="107"/>
      <c r="O20" s="107"/>
      <c r="P20" s="107"/>
      <c r="Q20" s="107"/>
      <c r="R20" s="107"/>
      <c r="S20" s="107"/>
      <c r="T20" s="107"/>
    </row>
    <row r="21" spans="1:22" ht="7.5" customHeight="1" x14ac:dyDescent="0.2">
      <c r="B21" s="4"/>
      <c r="C21" s="4"/>
      <c r="D21" s="4"/>
      <c r="E21" s="4"/>
      <c r="F21" s="4"/>
      <c r="G21" s="107"/>
      <c r="H21" s="107"/>
      <c r="I21" s="107"/>
      <c r="J21" s="107"/>
      <c r="K21" s="107"/>
      <c r="L21" s="107"/>
      <c r="M21" s="107"/>
      <c r="N21" s="107"/>
      <c r="O21" s="107"/>
      <c r="P21" s="107"/>
      <c r="Q21" s="107"/>
      <c r="R21" s="107"/>
      <c r="S21" s="107"/>
      <c r="T21" s="107"/>
    </row>
    <row r="22" spans="1:22" ht="14.25" customHeight="1" x14ac:dyDescent="0.2">
      <c r="A22" s="4" t="s">
        <v>31</v>
      </c>
      <c r="B22" s="4"/>
      <c r="C22" s="4"/>
      <c r="D22" s="4"/>
      <c r="E22" s="4"/>
      <c r="F22" s="69"/>
      <c r="G22" s="108" t="s">
        <v>99</v>
      </c>
      <c r="H22" s="108"/>
      <c r="I22" s="108"/>
      <c r="J22" s="108"/>
      <c r="K22" s="108"/>
      <c r="L22" s="108"/>
      <c r="M22" s="108"/>
      <c r="N22" s="108"/>
      <c r="O22" s="108"/>
      <c r="P22" s="108"/>
      <c r="Q22" s="108"/>
      <c r="R22" s="108"/>
      <c r="S22" s="108"/>
      <c r="T22" s="108"/>
    </row>
    <row r="23" spans="1:22" ht="14.25" customHeight="1" x14ac:dyDescent="0.2">
      <c r="A23" s="4" t="s">
        <v>176</v>
      </c>
      <c r="B23" s="4"/>
      <c r="C23" s="4"/>
      <c r="D23" s="4"/>
      <c r="E23" s="4"/>
      <c r="F23" s="69"/>
      <c r="G23" s="108" t="s">
        <v>100</v>
      </c>
      <c r="H23" s="108"/>
      <c r="I23" s="108"/>
      <c r="J23" s="108"/>
      <c r="K23" s="108"/>
      <c r="L23" s="108"/>
      <c r="M23" s="108"/>
      <c r="N23" s="108"/>
      <c r="O23" s="108"/>
      <c r="P23" s="108"/>
      <c r="Q23" s="108"/>
      <c r="R23" s="108"/>
      <c r="S23" s="108"/>
      <c r="T23" s="108"/>
    </row>
    <row r="24" spans="1:22" ht="7.5" customHeight="1" x14ac:dyDescent="0.2">
      <c r="A24" s="4"/>
      <c r="B24" s="4"/>
      <c r="C24" s="4"/>
      <c r="D24" s="4"/>
      <c r="E24" s="4"/>
      <c r="F24" s="4"/>
      <c r="G24" s="4"/>
      <c r="H24" s="4"/>
      <c r="I24" s="4"/>
      <c r="J24" s="4"/>
      <c r="K24" s="4"/>
      <c r="L24" s="4"/>
      <c r="M24" s="4"/>
      <c r="N24" s="4"/>
      <c r="O24" s="4"/>
      <c r="P24" s="4"/>
      <c r="Q24" s="4"/>
      <c r="R24" s="4"/>
      <c r="S24" s="4"/>
      <c r="T24" s="4"/>
    </row>
    <row r="25" spans="1:22" x14ac:dyDescent="0.2">
      <c r="A25" s="4" t="s">
        <v>177</v>
      </c>
      <c r="B25" s="4"/>
      <c r="C25" s="4"/>
      <c r="D25" s="4"/>
      <c r="E25" s="4"/>
      <c r="F25" s="69"/>
      <c r="G25" s="107" t="s">
        <v>103</v>
      </c>
      <c r="H25" s="107"/>
      <c r="I25" s="107"/>
      <c r="J25" s="107"/>
      <c r="K25" s="107"/>
      <c r="L25" s="107"/>
      <c r="M25" s="107"/>
      <c r="N25" s="107"/>
      <c r="O25" s="107"/>
      <c r="P25" s="107"/>
      <c r="Q25" s="107"/>
      <c r="R25" s="107"/>
      <c r="S25" s="107"/>
      <c r="T25" s="107"/>
    </row>
    <row r="26" spans="1:22" x14ac:dyDescent="0.2">
      <c r="A26" s="4"/>
      <c r="B26" s="4"/>
      <c r="C26" s="4"/>
      <c r="D26" s="4"/>
      <c r="E26" s="4"/>
      <c r="F26" s="69"/>
      <c r="G26" s="107" t="s">
        <v>167</v>
      </c>
      <c r="H26" s="107"/>
      <c r="I26" s="107"/>
      <c r="J26" s="107"/>
      <c r="K26" s="107"/>
      <c r="L26" s="107"/>
      <c r="M26" s="107"/>
      <c r="N26" s="107"/>
      <c r="O26" s="107"/>
      <c r="P26" s="107"/>
      <c r="Q26" s="107"/>
      <c r="R26" s="107"/>
      <c r="S26" s="107"/>
      <c r="T26" s="107"/>
    </row>
    <row r="28" spans="1:22" ht="15" x14ac:dyDescent="0.25">
      <c r="A28" s="17" t="s">
        <v>8</v>
      </c>
    </row>
    <row r="29" spans="1:22" ht="9.75" customHeight="1" x14ac:dyDescent="0.25">
      <c r="A29" s="17"/>
    </row>
    <row r="30" spans="1:22" ht="18.600000000000001" customHeight="1" x14ac:dyDescent="0.2">
      <c r="A30" s="109" t="s">
        <v>32</v>
      </c>
      <c r="B30" s="109"/>
      <c r="C30" s="109"/>
      <c r="D30" s="109"/>
      <c r="E30" s="109"/>
      <c r="F30" s="110"/>
      <c r="G30" s="111"/>
      <c r="H30" s="111"/>
      <c r="I30" s="111"/>
      <c r="J30" s="112"/>
      <c r="K30" s="4"/>
      <c r="L30" s="4"/>
      <c r="M30" s="4"/>
      <c r="N30" s="4"/>
      <c r="O30" s="4"/>
      <c r="P30" s="4"/>
      <c r="Q30" s="4"/>
      <c r="R30" s="4"/>
      <c r="S30" s="4"/>
      <c r="T30" s="4"/>
    </row>
    <row r="31" spans="1:22" ht="27.75" customHeight="1" x14ac:dyDescent="0.2">
      <c r="A31" s="100" t="s">
        <v>149</v>
      </c>
      <c r="B31" s="113"/>
      <c r="C31" s="113"/>
      <c r="D31" s="113"/>
      <c r="E31" s="101"/>
      <c r="F31" s="114"/>
      <c r="G31" s="115"/>
      <c r="H31" s="33" t="s">
        <v>33</v>
      </c>
      <c r="I31" s="33"/>
      <c r="J31" s="34"/>
      <c r="K31" s="100" t="s">
        <v>55</v>
      </c>
      <c r="L31" s="113"/>
      <c r="M31" s="113"/>
      <c r="N31" s="113"/>
      <c r="O31" s="101"/>
      <c r="P31" s="114"/>
      <c r="Q31" s="115"/>
      <c r="R31" s="33" t="s">
        <v>34</v>
      </c>
      <c r="S31" s="33"/>
      <c r="T31" s="34"/>
      <c r="U31" s="1">
        <f>IF(Justificatif!$F$30="Minergie",V31,IF(Justificatif!$F$30="Minergie-P",V32,IF(Justificatif!$F$30="Minergie-A",V33,0)))</f>
        <v>0</v>
      </c>
      <c r="V31" s="1">
        <f>IF(Justificatif!$F$32="Nouvelle construction",(F31*1.2+F33*12+F34*6)/(F31+F33+F34),IF(Justificatif!$F$32="Rénovation",(F32*1.6+F33*12+F34*6)/SUM(F32:F34),IF(Justificatif!$F$32="Nouvelle construction / rénovation",(F31*0.8+F32*1.6+F33*12+F34*6)/SUM(F31:F34),0)))</f>
        <v>0</v>
      </c>
    </row>
    <row r="32" spans="1:22" ht="27.75" customHeight="1" x14ac:dyDescent="0.2">
      <c r="A32" s="100" t="s">
        <v>168</v>
      </c>
      <c r="B32" s="113"/>
      <c r="C32" s="113"/>
      <c r="D32" s="113"/>
      <c r="E32" s="101"/>
      <c r="F32" s="114"/>
      <c r="G32" s="115"/>
      <c r="H32" s="33" t="s">
        <v>33</v>
      </c>
      <c r="I32" s="33"/>
      <c r="J32" s="34"/>
      <c r="K32" s="100" t="s">
        <v>56</v>
      </c>
      <c r="L32" s="113"/>
      <c r="M32" s="113"/>
      <c r="N32" s="113"/>
      <c r="O32" s="101"/>
      <c r="P32" s="114"/>
      <c r="Q32" s="115"/>
      <c r="R32" s="33" t="s">
        <v>34</v>
      </c>
      <c r="S32" s="33"/>
      <c r="T32" s="34"/>
      <c r="V32" s="1">
        <f>IF(Justificatif!$F$32="Nouvelle construction",(F31*0.8+F33*12+F34*6)/(F31+F33+F34),IF(Justificatif!$F$32="Rénovation",(F32*1.6+F33*12+F34*6)/SUM(F32:F34),IF(Justificatif!$F$32="Nouvelle construction / rénovation",(F31*0.8+F32*1.6+F33*12+F34*6)/SUM(F31:F34),0)))</f>
        <v>0</v>
      </c>
    </row>
    <row r="33" spans="1:22" ht="14.25" customHeight="1" x14ac:dyDescent="0.2">
      <c r="A33" s="100" t="s">
        <v>169</v>
      </c>
      <c r="B33" s="113"/>
      <c r="C33" s="113"/>
      <c r="D33" s="113"/>
      <c r="E33" s="101"/>
      <c r="F33" s="114"/>
      <c r="G33" s="115"/>
      <c r="H33" s="33" t="s">
        <v>33</v>
      </c>
      <c r="I33" s="33"/>
      <c r="J33" s="34"/>
      <c r="K33" s="116" t="s">
        <v>35</v>
      </c>
      <c r="L33" s="117"/>
      <c r="M33" s="117"/>
      <c r="N33" s="117"/>
      <c r="O33" s="118"/>
      <c r="P33" s="114"/>
      <c r="Q33" s="115"/>
      <c r="R33" s="33" t="s">
        <v>36</v>
      </c>
      <c r="S33" s="33"/>
      <c r="T33" s="34"/>
      <c r="V33" s="1">
        <f>IF(Justificatif!$F$32="Nouvelle construction",(F31*0.8+F33*12+F34*6)/(F31+F33+F34),IF(Justificatif!$F$32="Rénovation",(F32*1.6+F33*12+F34*6)/SUM(F32:F34),IF(Justificatif!$F$32="Nouvelle construction / rénovation",(F31*0.8+F32*1.6+F33*12+F34*6)/SUM(F31:F34),0)))</f>
        <v>0</v>
      </c>
    </row>
    <row r="34" spans="1:22" ht="14.25" customHeight="1" x14ac:dyDescent="0.2">
      <c r="A34" s="100" t="s">
        <v>170</v>
      </c>
      <c r="B34" s="113"/>
      <c r="C34" s="113"/>
      <c r="D34" s="113"/>
      <c r="E34" s="101"/>
      <c r="F34" s="114"/>
      <c r="G34" s="115"/>
      <c r="H34" s="33" t="s">
        <v>33</v>
      </c>
      <c r="I34" s="33"/>
      <c r="J34" s="34"/>
      <c r="K34" s="116" t="s">
        <v>37</v>
      </c>
      <c r="L34" s="117"/>
      <c r="M34" s="117"/>
      <c r="N34" s="117"/>
      <c r="O34" s="118"/>
      <c r="P34" s="114"/>
      <c r="Q34" s="115"/>
      <c r="R34" s="33" t="s">
        <v>38</v>
      </c>
      <c r="S34" s="33"/>
      <c r="T34" s="34"/>
    </row>
    <row r="35" spans="1:22" ht="15.75" x14ac:dyDescent="0.3">
      <c r="A35" s="116" t="s">
        <v>216</v>
      </c>
      <c r="B35" s="117"/>
      <c r="C35" s="117"/>
      <c r="D35" s="117"/>
      <c r="E35" s="118"/>
      <c r="F35" s="105" t="str">
        <f>IF(F31=0," ",SUM(F31:G34))</f>
        <v xml:space="preserve"> </v>
      </c>
      <c r="G35" s="119"/>
      <c r="H35" s="33" t="s">
        <v>33</v>
      </c>
      <c r="I35" s="33"/>
      <c r="J35" s="34"/>
      <c r="K35" s="116" t="s">
        <v>83</v>
      </c>
      <c r="L35" s="117"/>
      <c r="M35" s="117"/>
      <c r="N35" s="117"/>
      <c r="O35" s="118"/>
      <c r="P35" s="114"/>
      <c r="Q35" s="115"/>
      <c r="R35" s="33" t="s">
        <v>215</v>
      </c>
      <c r="S35" s="33"/>
      <c r="T35" s="34"/>
    </row>
    <row r="36" spans="1:22" x14ac:dyDescent="0.2">
      <c r="K36" s="4"/>
      <c r="L36" s="4"/>
      <c r="M36" s="4"/>
      <c r="N36" s="4"/>
      <c r="O36" s="4"/>
      <c r="P36" s="4"/>
      <c r="Q36" s="4"/>
      <c r="R36" s="4"/>
      <c r="S36" s="4"/>
      <c r="T36" s="4"/>
    </row>
    <row r="37" spans="1:22" x14ac:dyDescent="0.2">
      <c r="A37" s="144"/>
      <c r="B37" s="145"/>
      <c r="C37" s="145"/>
      <c r="D37" s="145"/>
      <c r="E37" s="146"/>
      <c r="F37" s="129" t="s">
        <v>9</v>
      </c>
      <c r="G37" s="130"/>
      <c r="H37" s="130"/>
      <c r="I37" s="130"/>
      <c r="J37" s="131"/>
      <c r="K37" s="129" t="s">
        <v>10</v>
      </c>
      <c r="L37" s="130"/>
      <c r="M37" s="130"/>
      <c r="N37" s="130"/>
      <c r="O37" s="131"/>
      <c r="P37" s="129" t="s">
        <v>11</v>
      </c>
      <c r="Q37" s="130"/>
      <c r="R37" s="130"/>
      <c r="S37" s="130"/>
      <c r="T37" s="131"/>
    </row>
    <row r="38" spans="1:22" ht="15.75" x14ac:dyDescent="0.3">
      <c r="A38" s="116" t="s">
        <v>46</v>
      </c>
      <c r="B38" s="117"/>
      <c r="C38" s="117"/>
      <c r="D38" s="117"/>
      <c r="E38" s="118"/>
      <c r="F38" s="114"/>
      <c r="G38" s="115"/>
      <c r="H38" s="33" t="s">
        <v>39</v>
      </c>
      <c r="I38" s="33"/>
      <c r="J38" s="34"/>
      <c r="K38" s="114"/>
      <c r="L38" s="115"/>
      <c r="M38" s="33" t="s">
        <v>39</v>
      </c>
      <c r="N38" s="33"/>
      <c r="O38" s="34"/>
      <c r="P38" s="35"/>
      <c r="Q38" s="4"/>
      <c r="R38" s="4"/>
      <c r="S38" s="4"/>
      <c r="T38" s="36"/>
    </row>
    <row r="39" spans="1:22" ht="15.75" x14ac:dyDescent="0.3">
      <c r="A39" s="116" t="s">
        <v>47</v>
      </c>
      <c r="B39" s="117"/>
      <c r="C39" s="117"/>
      <c r="D39" s="117"/>
      <c r="E39" s="118"/>
      <c r="F39" s="114"/>
      <c r="G39" s="115"/>
      <c r="H39" s="33" t="s">
        <v>48</v>
      </c>
      <c r="I39" s="33"/>
      <c r="J39" s="34"/>
      <c r="K39" s="114"/>
      <c r="L39" s="115"/>
      <c r="M39" s="33" t="s">
        <v>48</v>
      </c>
      <c r="N39" s="33"/>
      <c r="O39" s="34"/>
      <c r="P39" s="35"/>
      <c r="Q39" s="4"/>
      <c r="R39" s="4"/>
      <c r="S39" s="4"/>
      <c r="T39" s="36"/>
    </row>
    <row r="40" spans="1:22" x14ac:dyDescent="0.2">
      <c r="A40" s="140" t="s">
        <v>49</v>
      </c>
      <c r="B40" s="141"/>
      <c r="C40" s="141"/>
      <c r="D40" s="141"/>
      <c r="E40" s="142"/>
      <c r="F40" s="127"/>
      <c r="G40" s="128"/>
      <c r="H40" s="4" t="s">
        <v>40</v>
      </c>
      <c r="I40" s="4"/>
      <c r="J40" s="36"/>
      <c r="K40" s="127"/>
      <c r="L40" s="128"/>
      <c r="M40" s="4" t="s">
        <v>40</v>
      </c>
      <c r="N40" s="4"/>
      <c r="O40" s="36"/>
      <c r="P40" s="35"/>
      <c r="Q40" s="4"/>
      <c r="R40" s="4"/>
      <c r="S40" s="4"/>
      <c r="T40" s="36"/>
    </row>
    <row r="41" spans="1:22" x14ac:dyDescent="0.2">
      <c r="A41" s="123" t="s">
        <v>50</v>
      </c>
      <c r="B41" s="124"/>
      <c r="C41" s="124"/>
      <c r="D41" s="124"/>
      <c r="E41" s="143"/>
      <c r="F41" s="123"/>
      <c r="G41" s="124"/>
      <c r="H41" s="23"/>
      <c r="I41" s="23"/>
      <c r="J41" s="37"/>
      <c r="K41" s="123"/>
      <c r="L41" s="124"/>
      <c r="M41" s="23"/>
      <c r="N41" s="23"/>
      <c r="O41" s="37"/>
      <c r="P41" s="35"/>
      <c r="Q41" s="4"/>
      <c r="R41" s="4"/>
      <c r="S41" s="4"/>
      <c r="T41" s="36"/>
    </row>
    <row r="42" spans="1:22" x14ac:dyDescent="0.2">
      <c r="A42" s="140" t="s">
        <v>41</v>
      </c>
      <c r="B42" s="141"/>
      <c r="C42" s="141"/>
      <c r="D42" s="141"/>
      <c r="E42" s="142"/>
      <c r="F42" s="125"/>
      <c r="G42" s="126"/>
      <c r="H42" s="4" t="s">
        <v>40</v>
      </c>
      <c r="I42" s="4"/>
      <c r="J42" s="36"/>
      <c r="K42" s="125"/>
      <c r="L42" s="126"/>
      <c r="M42" s="4" t="s">
        <v>40</v>
      </c>
      <c r="N42" s="4"/>
      <c r="O42" s="36"/>
      <c r="P42" s="35"/>
      <c r="Q42" s="4"/>
      <c r="R42" s="4"/>
      <c r="S42" s="4"/>
      <c r="T42" s="36"/>
    </row>
    <row r="43" spans="1:22" x14ac:dyDescent="0.2">
      <c r="A43" s="123" t="s">
        <v>42</v>
      </c>
      <c r="B43" s="124"/>
      <c r="C43" s="124"/>
      <c r="D43" s="124"/>
      <c r="E43" s="143"/>
      <c r="F43" s="123"/>
      <c r="G43" s="124"/>
      <c r="H43" s="23"/>
      <c r="I43" s="23"/>
      <c r="J43" s="37"/>
      <c r="K43" s="123"/>
      <c r="L43" s="124"/>
      <c r="M43" s="23"/>
      <c r="N43" s="23"/>
      <c r="O43" s="37"/>
      <c r="P43" s="35"/>
      <c r="Q43" s="4"/>
      <c r="R43" s="4"/>
      <c r="S43" s="4"/>
      <c r="T43" s="36"/>
    </row>
    <row r="44" spans="1:22" ht="15.75" x14ac:dyDescent="0.3">
      <c r="A44" s="140" t="s">
        <v>84</v>
      </c>
      <c r="B44" s="141"/>
      <c r="C44" s="141"/>
      <c r="D44" s="141"/>
      <c r="E44" s="142"/>
      <c r="F44" s="121" t="str">
        <f>IF(F38=0," ",F38/SUM(F31:G34))</f>
        <v xml:space="preserve"> </v>
      </c>
      <c r="G44" s="122"/>
      <c r="H44" s="4" t="s">
        <v>43</v>
      </c>
      <c r="I44" s="4"/>
      <c r="J44" s="36"/>
      <c r="K44" s="121" t="str">
        <f>IF(K38=0," ",K38/SUM(F31:G34))</f>
        <v xml:space="preserve"> </v>
      </c>
      <c r="L44" s="122"/>
      <c r="M44" s="4" t="s">
        <v>43</v>
      </c>
      <c r="N44" s="4"/>
      <c r="O44" s="36"/>
      <c r="P44" s="121" t="str">
        <f>IF(F38=0," ",(F44+K44)/2)</f>
        <v xml:space="preserve"> </v>
      </c>
      <c r="Q44" s="122"/>
      <c r="R44" s="38" t="s">
        <v>43</v>
      </c>
      <c r="S44" s="39"/>
      <c r="T44" s="40"/>
    </row>
    <row r="45" spans="1:22" ht="15.75" x14ac:dyDescent="0.3">
      <c r="A45" s="123" t="s">
        <v>85</v>
      </c>
      <c r="B45" s="124"/>
      <c r="C45" s="124"/>
      <c r="D45" s="124"/>
      <c r="E45" s="143"/>
      <c r="F45" s="123"/>
      <c r="G45" s="124"/>
      <c r="H45" s="23"/>
      <c r="I45" s="23"/>
      <c r="J45" s="37"/>
      <c r="K45" s="123"/>
      <c r="L45" s="124"/>
      <c r="M45" s="23"/>
      <c r="N45" s="23"/>
      <c r="O45" s="37"/>
      <c r="P45" s="41"/>
      <c r="Q45" s="23"/>
      <c r="R45" s="42"/>
      <c r="S45" s="23"/>
      <c r="T45" s="37"/>
    </row>
    <row r="46" spans="1:22" x14ac:dyDescent="0.2">
      <c r="A46" s="116" t="s">
        <v>54</v>
      </c>
      <c r="B46" s="117"/>
      <c r="C46" s="117"/>
      <c r="D46" s="117"/>
      <c r="E46" s="118"/>
      <c r="F46" s="41" t="s">
        <v>44</v>
      </c>
      <c r="G46" s="43"/>
      <c r="H46" s="23" t="s">
        <v>45</v>
      </c>
      <c r="I46" s="23"/>
      <c r="J46" s="37"/>
      <c r="K46" s="41" t="s">
        <v>44</v>
      </c>
      <c r="L46" s="43"/>
      <c r="M46" s="23" t="s">
        <v>45</v>
      </c>
      <c r="N46" s="23"/>
      <c r="O46" s="37"/>
      <c r="P46" s="41" t="s">
        <v>44</v>
      </c>
      <c r="Q46" s="43"/>
      <c r="R46" s="23" t="s">
        <v>45</v>
      </c>
      <c r="S46" s="23"/>
      <c r="T46" s="37"/>
    </row>
    <row r="48" spans="1:22" ht="27.75" customHeight="1" x14ac:dyDescent="0.2">
      <c r="A48" s="81" t="s">
        <v>12</v>
      </c>
      <c r="B48" s="82"/>
      <c r="C48" s="82"/>
      <c r="D48" s="82"/>
      <c r="E48" s="82"/>
      <c r="F48" s="137" t="s">
        <v>147</v>
      </c>
      <c r="G48" s="137"/>
      <c r="H48" s="137"/>
      <c r="I48" s="137"/>
      <c r="J48" s="137"/>
      <c r="K48" s="137"/>
      <c r="L48" s="137"/>
      <c r="M48" s="137"/>
      <c r="N48" s="137"/>
      <c r="O48" s="137"/>
      <c r="P48" s="137"/>
      <c r="Q48" s="137"/>
      <c r="R48" s="137"/>
      <c r="S48" s="137"/>
      <c r="T48" s="137"/>
    </row>
    <row r="49" spans="1:20" ht="14.25" customHeight="1" x14ac:dyDescent="0.2">
      <c r="A49" s="83"/>
      <c r="B49" s="83"/>
      <c r="C49" s="83"/>
      <c r="D49" s="83"/>
      <c r="E49" s="83"/>
      <c r="F49" s="138" t="s">
        <v>148</v>
      </c>
      <c r="G49" s="138"/>
      <c r="H49" s="138"/>
      <c r="I49" s="138"/>
      <c r="J49" s="138"/>
      <c r="K49" s="138"/>
      <c r="L49" s="138"/>
      <c r="M49" s="138"/>
      <c r="N49" s="138"/>
      <c r="O49" s="138"/>
      <c r="P49" s="138"/>
      <c r="Q49" s="138"/>
      <c r="R49" s="138"/>
      <c r="S49" s="138"/>
      <c r="T49" s="138"/>
    </row>
    <row r="50" spans="1:20" x14ac:dyDescent="0.2">
      <c r="A50" s="139" t="s">
        <v>74</v>
      </c>
      <c r="B50" s="139"/>
      <c r="C50" s="139"/>
      <c r="D50" s="139"/>
      <c r="E50" s="139"/>
      <c r="F50" s="139"/>
      <c r="G50" s="139"/>
      <c r="H50" s="139"/>
      <c r="I50" s="139"/>
      <c r="J50" s="139"/>
      <c r="K50" s="139"/>
      <c r="L50" s="139"/>
      <c r="M50" s="139"/>
      <c r="N50" s="139"/>
      <c r="O50" s="139"/>
      <c r="P50" s="139"/>
      <c r="Q50" s="139"/>
      <c r="R50" s="139"/>
      <c r="S50" s="139"/>
      <c r="T50" s="139"/>
    </row>
    <row r="52" spans="1:20" ht="27.75" x14ac:dyDescent="0.35">
      <c r="A52" s="2" t="s">
        <v>57</v>
      </c>
      <c r="B52" s="4"/>
      <c r="C52" s="4"/>
      <c r="T52" s="29" t="s">
        <v>6</v>
      </c>
    </row>
    <row r="53" spans="1:20" x14ac:dyDescent="0.2">
      <c r="A53" s="4"/>
      <c r="B53" s="4"/>
      <c r="C53" s="4"/>
    </row>
    <row r="54" spans="1:20" ht="15" customHeight="1" x14ac:dyDescent="0.2">
      <c r="A54" s="136" t="s">
        <v>17</v>
      </c>
      <c r="B54" s="136"/>
      <c r="C54" s="136"/>
      <c r="D54" s="136"/>
      <c r="E54" s="136"/>
      <c r="F54" s="136"/>
      <c r="G54" s="136"/>
      <c r="H54" s="136"/>
      <c r="I54" s="136"/>
      <c r="J54" s="136"/>
      <c r="K54" s="136" t="s">
        <v>18</v>
      </c>
      <c r="L54" s="136"/>
      <c r="M54" s="136"/>
      <c r="N54" s="136"/>
      <c r="O54" s="136"/>
      <c r="P54" s="136"/>
      <c r="Q54" s="136"/>
      <c r="R54" s="136"/>
      <c r="S54" s="136"/>
      <c r="T54" s="136"/>
    </row>
    <row r="55" spans="1:20" ht="33.75" customHeight="1" x14ac:dyDescent="0.2">
      <c r="A55" s="135" t="s">
        <v>19</v>
      </c>
      <c r="B55" s="135"/>
      <c r="C55" s="135"/>
      <c r="D55" s="135"/>
      <c r="E55" s="135"/>
      <c r="F55" s="135" t="s">
        <v>144</v>
      </c>
      <c r="G55" s="135"/>
      <c r="H55" s="135"/>
      <c r="I55" s="135"/>
      <c r="J55" s="135"/>
      <c r="K55" s="135" t="s">
        <v>19</v>
      </c>
      <c r="L55" s="135"/>
      <c r="M55" s="135"/>
      <c r="N55" s="135"/>
      <c r="O55" s="135"/>
      <c r="P55" s="135" t="s">
        <v>145</v>
      </c>
      <c r="Q55" s="135"/>
      <c r="R55" s="135"/>
      <c r="S55" s="135"/>
      <c r="T55" s="135"/>
    </row>
    <row r="56" spans="1:20" x14ac:dyDescent="0.2">
      <c r="A56" s="120"/>
      <c r="B56" s="120"/>
      <c r="C56" s="120"/>
      <c r="D56" s="120"/>
      <c r="E56" s="120"/>
      <c r="F56" s="120"/>
      <c r="G56" s="120"/>
      <c r="H56" s="120"/>
      <c r="I56" s="120"/>
      <c r="J56" s="120"/>
      <c r="K56" s="120"/>
      <c r="L56" s="120"/>
      <c r="M56" s="120"/>
      <c r="N56" s="120"/>
      <c r="O56" s="120"/>
      <c r="P56" s="120"/>
      <c r="Q56" s="120"/>
      <c r="R56" s="120"/>
      <c r="S56" s="120"/>
      <c r="T56" s="120"/>
    </row>
    <row r="57" spans="1:20" x14ac:dyDescent="0.2">
      <c r="A57" s="120"/>
      <c r="B57" s="120"/>
      <c r="C57" s="120"/>
      <c r="D57" s="120"/>
      <c r="E57" s="120"/>
      <c r="F57" s="120"/>
      <c r="G57" s="120"/>
      <c r="H57" s="120"/>
      <c r="I57" s="120"/>
      <c r="J57" s="120"/>
      <c r="K57" s="120"/>
      <c r="L57" s="120"/>
      <c r="M57" s="120"/>
      <c r="N57" s="120"/>
      <c r="O57" s="120"/>
      <c r="P57" s="120"/>
      <c r="Q57" s="120"/>
      <c r="R57" s="120"/>
      <c r="S57" s="120"/>
      <c r="T57" s="120"/>
    </row>
    <row r="58" spans="1:20" x14ac:dyDescent="0.2">
      <c r="A58" s="120"/>
      <c r="B58" s="120"/>
      <c r="C58" s="120"/>
      <c r="D58" s="120"/>
      <c r="E58" s="120"/>
      <c r="F58" s="120"/>
      <c r="G58" s="120"/>
      <c r="H58" s="120"/>
      <c r="I58" s="120"/>
      <c r="J58" s="120"/>
      <c r="K58" s="120"/>
      <c r="L58" s="120"/>
      <c r="M58" s="120"/>
      <c r="N58" s="120"/>
      <c r="O58" s="120"/>
      <c r="P58" s="120"/>
      <c r="Q58" s="120"/>
      <c r="R58" s="120"/>
      <c r="S58" s="120"/>
      <c r="T58" s="120"/>
    </row>
    <row r="59" spans="1:20" x14ac:dyDescent="0.2">
      <c r="A59" s="120"/>
      <c r="B59" s="120"/>
      <c r="C59" s="120"/>
      <c r="D59" s="120"/>
      <c r="E59" s="120"/>
      <c r="F59" s="120"/>
      <c r="G59" s="120"/>
      <c r="H59" s="120"/>
      <c r="I59" s="120"/>
      <c r="J59" s="120"/>
      <c r="K59" s="120"/>
      <c r="L59" s="120"/>
      <c r="M59" s="120"/>
      <c r="N59" s="120"/>
      <c r="O59" s="120"/>
      <c r="P59" s="120"/>
      <c r="Q59" s="120"/>
      <c r="R59" s="120"/>
      <c r="S59" s="120"/>
      <c r="T59" s="120"/>
    </row>
    <row r="60" spans="1:20" x14ac:dyDescent="0.2">
      <c r="A60" s="120"/>
      <c r="B60" s="120"/>
      <c r="C60" s="120"/>
      <c r="D60" s="120"/>
      <c r="E60" s="120"/>
      <c r="F60" s="120"/>
      <c r="G60" s="120"/>
      <c r="H60" s="120"/>
      <c r="I60" s="120"/>
      <c r="J60" s="120"/>
      <c r="K60" s="120"/>
      <c r="L60" s="120"/>
      <c r="M60" s="120"/>
      <c r="N60" s="120"/>
      <c r="O60" s="120"/>
      <c r="P60" s="120"/>
      <c r="Q60" s="120"/>
      <c r="R60" s="120"/>
      <c r="S60" s="120"/>
      <c r="T60" s="120"/>
    </row>
    <row r="61" spans="1:20" x14ac:dyDescent="0.2">
      <c r="A61" s="120"/>
      <c r="B61" s="120"/>
      <c r="C61" s="120"/>
      <c r="D61" s="120"/>
      <c r="E61" s="120"/>
      <c r="F61" s="120"/>
      <c r="G61" s="120"/>
      <c r="H61" s="120"/>
      <c r="I61" s="120"/>
      <c r="J61" s="120"/>
      <c r="K61" s="120"/>
      <c r="L61" s="120"/>
      <c r="M61" s="120"/>
      <c r="N61" s="120"/>
      <c r="O61" s="120"/>
      <c r="P61" s="120"/>
      <c r="Q61" s="120"/>
      <c r="R61" s="120"/>
      <c r="S61" s="120"/>
      <c r="T61" s="120"/>
    </row>
    <row r="62" spans="1:20" x14ac:dyDescent="0.2">
      <c r="A62" s="120"/>
      <c r="B62" s="120"/>
      <c r="C62" s="120"/>
      <c r="D62" s="120"/>
      <c r="E62" s="120"/>
      <c r="F62" s="120"/>
      <c r="G62" s="120"/>
      <c r="H62" s="120"/>
      <c r="I62" s="120"/>
      <c r="J62" s="120"/>
      <c r="K62" s="120"/>
      <c r="L62" s="120"/>
      <c r="M62" s="120"/>
      <c r="N62" s="120"/>
      <c r="O62" s="120"/>
      <c r="P62" s="120"/>
      <c r="Q62" s="120"/>
      <c r="R62" s="120"/>
      <c r="S62" s="120"/>
      <c r="T62" s="120"/>
    </row>
    <row r="63" spans="1:20" x14ac:dyDescent="0.2">
      <c r="A63" s="120"/>
      <c r="B63" s="120"/>
      <c r="C63" s="120"/>
      <c r="D63" s="120"/>
      <c r="E63" s="120"/>
      <c r="F63" s="120"/>
      <c r="G63" s="120"/>
      <c r="H63" s="120"/>
      <c r="I63" s="120"/>
      <c r="J63" s="120"/>
      <c r="K63" s="120"/>
      <c r="L63" s="120"/>
      <c r="M63" s="120"/>
      <c r="N63" s="120"/>
      <c r="O63" s="120"/>
      <c r="P63" s="120"/>
      <c r="Q63" s="120"/>
      <c r="R63" s="120"/>
      <c r="S63" s="120"/>
      <c r="T63" s="120"/>
    </row>
    <row r="64" spans="1:20" x14ac:dyDescent="0.2">
      <c r="A64" s="120"/>
      <c r="B64" s="120"/>
      <c r="C64" s="120"/>
      <c r="D64" s="120"/>
      <c r="E64" s="120"/>
      <c r="F64" s="120"/>
      <c r="G64" s="120"/>
      <c r="H64" s="120"/>
      <c r="I64" s="120"/>
      <c r="J64" s="120"/>
      <c r="K64" s="120"/>
      <c r="L64" s="120"/>
      <c r="M64" s="120"/>
      <c r="N64" s="120"/>
      <c r="O64" s="120"/>
      <c r="P64" s="120"/>
      <c r="Q64" s="120"/>
      <c r="R64" s="120"/>
      <c r="S64" s="120"/>
      <c r="T64" s="120"/>
    </row>
    <row r="65" spans="1:20" x14ac:dyDescent="0.2">
      <c r="A65" s="120"/>
      <c r="B65" s="120"/>
      <c r="C65" s="120"/>
      <c r="D65" s="120"/>
      <c r="E65" s="120"/>
      <c r="F65" s="120"/>
      <c r="G65" s="120"/>
      <c r="H65" s="120"/>
      <c r="I65" s="120"/>
      <c r="J65" s="120"/>
      <c r="K65" s="120"/>
      <c r="L65" s="120"/>
      <c r="M65" s="120"/>
      <c r="N65" s="120"/>
      <c r="O65" s="120"/>
      <c r="P65" s="120"/>
      <c r="Q65" s="120"/>
      <c r="R65" s="120"/>
      <c r="S65" s="120"/>
      <c r="T65" s="120"/>
    </row>
    <row r="66" spans="1:20" ht="17.25" x14ac:dyDescent="0.25">
      <c r="A66" s="134" t="s">
        <v>25</v>
      </c>
      <c r="B66" s="134"/>
      <c r="C66" s="134"/>
      <c r="D66" s="134"/>
      <c r="E66" s="134"/>
      <c r="F66" s="132" t="str">
        <f>IF(A56=0," ",(RSQ(A56:A65,F56:F65)))</f>
        <v xml:space="preserve"> </v>
      </c>
      <c r="G66" s="132"/>
      <c r="H66" s="132"/>
      <c r="I66" s="132"/>
      <c r="J66" s="132"/>
      <c r="K66" s="133"/>
      <c r="L66" s="133"/>
      <c r="M66" s="133"/>
      <c r="N66" s="133"/>
      <c r="O66" s="133"/>
      <c r="P66" s="132" t="str">
        <f>IF(K56=0," ",(RSQ(K56:K65,P56:P65)))</f>
        <v xml:space="preserve"> </v>
      </c>
      <c r="Q66" s="132"/>
      <c r="R66" s="132"/>
      <c r="S66" s="132"/>
      <c r="T66" s="132"/>
    </row>
    <row r="67" spans="1:20" x14ac:dyDescent="0.2">
      <c r="A67" s="4"/>
      <c r="B67" s="4"/>
      <c r="C67" s="4"/>
    </row>
  </sheetData>
  <sheetProtection algorithmName="SHA-512" hashValue="AMGKAHPjYBP/i+WfDS+6HoiN7L818K/aLV91F7PH5/AO+PwAyuAToir13BkrVZ9j+VFjlr7c0jbk7nS0MKzBlg==" saltValue="fvNWTJRoxslpVqx/vLKqMw==" spinCount="100000" sheet="1" objects="1" scenarios="1"/>
  <mergeCells count="125">
    <mergeCell ref="G11:T11"/>
    <mergeCell ref="G12:T12"/>
    <mergeCell ref="A66:E66"/>
    <mergeCell ref="F66:J66"/>
    <mergeCell ref="K66:O66"/>
    <mergeCell ref="P66:T66"/>
    <mergeCell ref="A64:E64"/>
    <mergeCell ref="F64:J64"/>
    <mergeCell ref="K64:O64"/>
    <mergeCell ref="P64:T64"/>
    <mergeCell ref="A65:E65"/>
    <mergeCell ref="F65:J65"/>
    <mergeCell ref="K65:O65"/>
    <mergeCell ref="P65:T65"/>
    <mergeCell ref="A62:E62"/>
    <mergeCell ref="F62:J62"/>
    <mergeCell ref="K62:O62"/>
    <mergeCell ref="P62:T62"/>
    <mergeCell ref="A63:E63"/>
    <mergeCell ref="F63:J63"/>
    <mergeCell ref="K63:O63"/>
    <mergeCell ref="P63:T63"/>
    <mergeCell ref="A60:E60"/>
    <mergeCell ref="F60:J60"/>
    <mergeCell ref="K60:O60"/>
    <mergeCell ref="P60:T60"/>
    <mergeCell ref="A61:E61"/>
    <mergeCell ref="F61:J61"/>
    <mergeCell ref="K61:O61"/>
    <mergeCell ref="P61:T61"/>
    <mergeCell ref="A58:E58"/>
    <mergeCell ref="F58:J58"/>
    <mergeCell ref="K58:O58"/>
    <mergeCell ref="P58:T58"/>
    <mergeCell ref="A59:E59"/>
    <mergeCell ref="F59:J59"/>
    <mergeCell ref="K59:O59"/>
    <mergeCell ref="P59:T59"/>
    <mergeCell ref="A56:E56"/>
    <mergeCell ref="F56:J56"/>
    <mergeCell ref="K56:O56"/>
    <mergeCell ref="P56:T56"/>
    <mergeCell ref="A57:E57"/>
    <mergeCell ref="F57:J57"/>
    <mergeCell ref="K57:O57"/>
    <mergeCell ref="P57:T57"/>
    <mergeCell ref="A46:E46"/>
    <mergeCell ref="F48:T48"/>
    <mergeCell ref="A54:J54"/>
    <mergeCell ref="K54:T54"/>
    <mergeCell ref="A55:E55"/>
    <mergeCell ref="F55:J55"/>
    <mergeCell ref="K55:O55"/>
    <mergeCell ref="P55:T55"/>
    <mergeCell ref="F49:T49"/>
    <mergeCell ref="A44:E44"/>
    <mergeCell ref="F44:G44"/>
    <mergeCell ref="K44:L44"/>
    <mergeCell ref="P44:Q44"/>
    <mergeCell ref="A45:E45"/>
    <mergeCell ref="F45:G45"/>
    <mergeCell ref="K45:L45"/>
    <mergeCell ref="A50:T50"/>
    <mergeCell ref="A42:E42"/>
    <mergeCell ref="F42:G42"/>
    <mergeCell ref="K42:L42"/>
    <mergeCell ref="A43:E43"/>
    <mergeCell ref="F43:G43"/>
    <mergeCell ref="K43:L43"/>
    <mergeCell ref="A40:E40"/>
    <mergeCell ref="F40:G40"/>
    <mergeCell ref="K40:L40"/>
    <mergeCell ref="A41:E41"/>
    <mergeCell ref="F41:G41"/>
    <mergeCell ref="K41:L41"/>
    <mergeCell ref="A38:E38"/>
    <mergeCell ref="F38:G38"/>
    <mergeCell ref="K38:L38"/>
    <mergeCell ref="A39:E39"/>
    <mergeCell ref="F39:G39"/>
    <mergeCell ref="K39:L39"/>
    <mergeCell ref="K34:O34"/>
    <mergeCell ref="P34:Q34"/>
    <mergeCell ref="A37:E37"/>
    <mergeCell ref="F37:J37"/>
    <mergeCell ref="K37:O37"/>
    <mergeCell ref="P37:T37"/>
    <mergeCell ref="A32:E32"/>
    <mergeCell ref="F32:G32"/>
    <mergeCell ref="K32:O32"/>
    <mergeCell ref="P32:Q32"/>
    <mergeCell ref="A35:E35"/>
    <mergeCell ref="F35:G35"/>
    <mergeCell ref="K33:O33"/>
    <mergeCell ref="P33:Q33"/>
    <mergeCell ref="A33:E33"/>
    <mergeCell ref="F33:G33"/>
    <mergeCell ref="A34:E34"/>
    <mergeCell ref="F34:G34"/>
    <mergeCell ref="K35:O35"/>
    <mergeCell ref="P35:Q35"/>
    <mergeCell ref="G26:T26"/>
    <mergeCell ref="A30:E30"/>
    <mergeCell ref="F30:J30"/>
    <mergeCell ref="A31:E31"/>
    <mergeCell ref="F31:G31"/>
    <mergeCell ref="K31:O31"/>
    <mergeCell ref="P31:Q31"/>
    <mergeCell ref="F1:T1"/>
    <mergeCell ref="G15:T15"/>
    <mergeCell ref="G20:T20"/>
    <mergeCell ref="G21:T21"/>
    <mergeCell ref="G22:T22"/>
    <mergeCell ref="G23:T23"/>
    <mergeCell ref="G16:T16"/>
    <mergeCell ref="G17:T17"/>
    <mergeCell ref="G18:T18"/>
    <mergeCell ref="G19:T19"/>
    <mergeCell ref="G25:T25"/>
    <mergeCell ref="G14:T14"/>
    <mergeCell ref="G5:T5"/>
    <mergeCell ref="G6:T6"/>
    <mergeCell ref="G7:T7"/>
    <mergeCell ref="G9:T9"/>
    <mergeCell ref="G10:T10"/>
  </mergeCells>
  <pageMargins left="0.9055118110236221" right="0.47244094488188981" top="1.3779527559055118" bottom="0.78740157480314965" header="0.31496062992125984" footer="0.31496062992125984"/>
  <pageSetup paperSize="9" orientation="portrait" r:id="rId1"/>
  <headerFooter>
    <oddHeader xml:space="preserve">&amp;L&amp;G&amp;R&amp;12Formulaire justificatif pour les mesures de l'étanchéité à l'air
Version MZ 2024.4
</oddHeader>
    <oddFooter>&amp;R Seite &amp;P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sheetPr>
  <dimension ref="A1:V67"/>
  <sheetViews>
    <sheetView view="pageLayout" zoomScaleNormal="100" workbookViewId="0">
      <selection activeCell="G6" sqref="G6:T6"/>
    </sheetView>
  </sheetViews>
  <sheetFormatPr baseColWidth="10" defaultColWidth="11.42578125" defaultRowHeight="14.25" x14ac:dyDescent="0.2"/>
  <cols>
    <col min="1" max="4" width="4.28515625" style="1" customWidth="1"/>
    <col min="5" max="5" width="4.7109375" style="1" customWidth="1"/>
    <col min="6" max="20" width="4.28515625" style="1" customWidth="1"/>
    <col min="21" max="22" width="11.42578125" style="1" hidden="1" customWidth="1"/>
    <col min="23" max="25" width="11.42578125" style="1" customWidth="1"/>
    <col min="26" max="16384" width="11.42578125" style="1"/>
  </cols>
  <sheetData>
    <row r="1" spans="1:20" x14ac:dyDescent="0.2">
      <c r="A1" s="1" t="s">
        <v>181</v>
      </c>
      <c r="F1" s="87"/>
      <c r="G1" s="87"/>
      <c r="H1" s="87"/>
      <c r="I1" s="87"/>
      <c r="J1" s="87"/>
      <c r="K1" s="87"/>
      <c r="L1" s="87"/>
      <c r="M1" s="87"/>
      <c r="N1" s="87"/>
      <c r="O1" s="87"/>
      <c r="P1" s="87"/>
      <c r="Q1" s="87"/>
      <c r="R1" s="87"/>
      <c r="S1" s="87"/>
      <c r="T1" s="87"/>
    </row>
    <row r="2" spans="1:20" ht="7.5" customHeight="1" x14ac:dyDescent="0.2"/>
    <row r="3" spans="1:20" ht="15.75" x14ac:dyDescent="0.25">
      <c r="A3" s="5" t="s">
        <v>183</v>
      </c>
    </row>
    <row r="4" spans="1:20" ht="7.5" customHeight="1" x14ac:dyDescent="0.2"/>
    <row r="5" spans="1:20" x14ac:dyDescent="0.2">
      <c r="A5" s="4" t="s">
        <v>171</v>
      </c>
      <c r="B5" s="4"/>
      <c r="C5" s="4"/>
      <c r="D5" s="4"/>
      <c r="E5" s="4"/>
      <c r="F5" s="69"/>
      <c r="G5" s="107" t="s">
        <v>26</v>
      </c>
      <c r="H5" s="107"/>
      <c r="I5" s="107"/>
      <c r="J5" s="107"/>
      <c r="K5" s="107"/>
      <c r="L5" s="107"/>
      <c r="M5" s="107"/>
      <c r="N5" s="107"/>
      <c r="O5" s="107"/>
      <c r="P5" s="107"/>
      <c r="Q5" s="107"/>
      <c r="R5" s="107"/>
      <c r="S5" s="107"/>
      <c r="T5" s="107"/>
    </row>
    <row r="6" spans="1:20" x14ac:dyDescent="0.2">
      <c r="A6" s="4"/>
      <c r="B6" s="4"/>
      <c r="C6" s="4"/>
      <c r="D6" s="4"/>
      <c r="E6" s="4"/>
      <c r="F6" s="69"/>
      <c r="G6" s="107" t="s">
        <v>27</v>
      </c>
      <c r="H6" s="107"/>
      <c r="I6" s="107"/>
      <c r="J6" s="107"/>
      <c r="K6" s="107"/>
      <c r="L6" s="107"/>
      <c r="M6" s="107"/>
      <c r="N6" s="107"/>
      <c r="O6" s="107"/>
      <c r="P6" s="107"/>
      <c r="Q6" s="107"/>
      <c r="R6" s="107"/>
      <c r="S6" s="107"/>
      <c r="T6" s="107"/>
    </row>
    <row r="7" spans="1:20" x14ac:dyDescent="0.2">
      <c r="A7" s="4"/>
      <c r="B7" s="4"/>
      <c r="C7" s="4"/>
      <c r="D7" s="4"/>
      <c r="E7" s="4"/>
      <c r="F7" s="69"/>
      <c r="G7" s="107" t="s">
        <v>28</v>
      </c>
      <c r="H7" s="107"/>
      <c r="I7" s="107"/>
      <c r="J7" s="107"/>
      <c r="K7" s="107"/>
      <c r="L7" s="107"/>
      <c r="M7" s="107"/>
      <c r="N7" s="107"/>
      <c r="O7" s="107"/>
      <c r="P7" s="107"/>
      <c r="Q7" s="107"/>
      <c r="R7" s="107"/>
      <c r="S7" s="107"/>
      <c r="T7" s="107"/>
    </row>
    <row r="8" spans="1:20" ht="7.5" customHeight="1" x14ac:dyDescent="0.2">
      <c r="A8" s="4"/>
      <c r="B8" s="4"/>
      <c r="C8" s="4"/>
      <c r="D8" s="4"/>
      <c r="E8" s="4"/>
      <c r="F8" s="4"/>
      <c r="G8" s="4"/>
      <c r="H8" s="4"/>
      <c r="I8" s="4"/>
      <c r="J8" s="4"/>
      <c r="K8" s="4"/>
      <c r="L8" s="4"/>
      <c r="M8" s="4"/>
      <c r="N8" s="4"/>
      <c r="O8" s="4"/>
      <c r="P8" s="4"/>
      <c r="Q8" s="4"/>
      <c r="R8" s="4"/>
      <c r="S8" s="4"/>
      <c r="T8" s="4"/>
    </row>
    <row r="9" spans="1:20" x14ac:dyDescent="0.2">
      <c r="A9" s="4" t="s">
        <v>173</v>
      </c>
      <c r="B9" s="4"/>
      <c r="C9" s="4"/>
      <c r="D9" s="4"/>
      <c r="E9" s="4"/>
      <c r="F9" s="69"/>
      <c r="G9" s="107" t="s">
        <v>29</v>
      </c>
      <c r="H9" s="107"/>
      <c r="I9" s="107"/>
      <c r="J9" s="107"/>
      <c r="K9" s="107"/>
      <c r="L9" s="107"/>
      <c r="M9" s="107"/>
      <c r="N9" s="107"/>
      <c r="O9" s="107"/>
      <c r="P9" s="107"/>
      <c r="Q9" s="107"/>
      <c r="R9" s="107"/>
      <c r="S9" s="107"/>
      <c r="T9" s="107"/>
    </row>
    <row r="10" spans="1:20" x14ac:dyDescent="0.2">
      <c r="A10" s="4" t="s">
        <v>172</v>
      </c>
      <c r="B10" s="4"/>
      <c r="C10" s="4"/>
      <c r="D10" s="4"/>
      <c r="E10" s="4"/>
      <c r="F10" s="69"/>
      <c r="G10" s="107" t="s">
        <v>53</v>
      </c>
      <c r="H10" s="107"/>
      <c r="I10" s="107"/>
      <c r="J10" s="107"/>
      <c r="K10" s="107"/>
      <c r="L10" s="107"/>
      <c r="M10" s="107"/>
      <c r="N10" s="107"/>
      <c r="O10" s="107"/>
      <c r="P10" s="107"/>
      <c r="Q10" s="107"/>
      <c r="R10" s="107"/>
      <c r="S10" s="107"/>
      <c r="T10" s="107"/>
    </row>
    <row r="11" spans="1:20" x14ac:dyDescent="0.2">
      <c r="A11" s="4"/>
      <c r="B11" s="4"/>
      <c r="C11" s="4"/>
      <c r="D11" s="4"/>
      <c r="E11" s="4"/>
      <c r="F11" s="69"/>
      <c r="G11" s="107" t="s">
        <v>30</v>
      </c>
      <c r="H11" s="107"/>
      <c r="I11" s="107"/>
      <c r="J11" s="107"/>
      <c r="K11" s="107"/>
      <c r="L11" s="107"/>
      <c r="M11" s="107"/>
      <c r="N11" s="107"/>
      <c r="O11" s="107"/>
      <c r="P11" s="107"/>
      <c r="Q11" s="107"/>
      <c r="R11" s="107"/>
      <c r="S11" s="107"/>
      <c r="T11" s="107"/>
    </row>
    <row r="12" spans="1:20" x14ac:dyDescent="0.2">
      <c r="A12" s="4"/>
      <c r="B12" s="4"/>
      <c r="C12" s="4"/>
      <c r="D12" s="4"/>
      <c r="E12" s="4"/>
      <c r="F12" s="69"/>
      <c r="G12" s="107" t="s">
        <v>20</v>
      </c>
      <c r="H12" s="107"/>
      <c r="I12" s="107"/>
      <c r="J12" s="107"/>
      <c r="K12" s="107"/>
      <c r="L12" s="107"/>
      <c r="M12" s="107"/>
      <c r="N12" s="107"/>
      <c r="O12" s="107"/>
      <c r="P12" s="107"/>
      <c r="Q12" s="107"/>
      <c r="R12" s="107"/>
      <c r="S12" s="107"/>
      <c r="T12" s="107"/>
    </row>
    <row r="13" spans="1:20" ht="7.5" customHeight="1" x14ac:dyDescent="0.2">
      <c r="A13" s="4"/>
      <c r="B13" s="4"/>
      <c r="C13" s="4"/>
      <c r="D13" s="4"/>
      <c r="E13" s="4"/>
      <c r="F13" s="4"/>
      <c r="G13" s="4"/>
      <c r="H13" s="4"/>
      <c r="I13" s="4"/>
      <c r="J13" s="4"/>
      <c r="K13" s="4"/>
      <c r="L13" s="4"/>
      <c r="M13" s="4"/>
      <c r="N13" s="4"/>
      <c r="O13" s="4"/>
      <c r="P13" s="4"/>
      <c r="Q13" s="4"/>
      <c r="R13" s="4"/>
      <c r="S13" s="4"/>
      <c r="T13" s="4"/>
    </row>
    <row r="14" spans="1:20" x14ac:dyDescent="0.2">
      <c r="A14" s="4" t="s">
        <v>174</v>
      </c>
      <c r="B14" s="4"/>
      <c r="C14" s="4"/>
      <c r="D14" s="4"/>
      <c r="E14" s="4"/>
      <c r="F14" s="69"/>
      <c r="G14" s="107" t="s">
        <v>101</v>
      </c>
      <c r="H14" s="107"/>
      <c r="I14" s="107"/>
      <c r="J14" s="107"/>
      <c r="K14" s="107"/>
      <c r="L14" s="107"/>
      <c r="M14" s="107"/>
      <c r="N14" s="107"/>
      <c r="O14" s="107"/>
      <c r="P14" s="107"/>
      <c r="Q14" s="107"/>
      <c r="R14" s="107"/>
      <c r="S14" s="107"/>
      <c r="T14" s="107"/>
    </row>
    <row r="15" spans="1:20" ht="7.5" customHeight="1" x14ac:dyDescent="0.2">
      <c r="A15" s="4"/>
      <c r="B15" s="4"/>
      <c r="C15" s="4"/>
      <c r="D15" s="4"/>
      <c r="E15" s="4"/>
      <c r="F15" s="4"/>
      <c r="G15" s="107"/>
      <c r="H15" s="107"/>
      <c r="I15" s="107"/>
      <c r="J15" s="107"/>
      <c r="K15" s="107"/>
      <c r="L15" s="107"/>
      <c r="M15" s="107"/>
      <c r="N15" s="107"/>
      <c r="O15" s="107"/>
      <c r="P15" s="107"/>
      <c r="Q15" s="107"/>
      <c r="R15" s="107"/>
      <c r="S15" s="107"/>
      <c r="T15" s="107"/>
    </row>
    <row r="16" spans="1:20" x14ac:dyDescent="0.2">
      <c r="A16" s="4" t="s">
        <v>175</v>
      </c>
      <c r="B16" s="4"/>
      <c r="C16" s="4"/>
      <c r="D16" s="4"/>
      <c r="E16" s="4"/>
      <c r="F16" s="69"/>
      <c r="G16" s="107" t="s">
        <v>94</v>
      </c>
      <c r="H16" s="107"/>
      <c r="I16" s="107"/>
      <c r="J16" s="107"/>
      <c r="K16" s="107"/>
      <c r="L16" s="107"/>
      <c r="M16" s="107"/>
      <c r="N16" s="107"/>
      <c r="O16" s="107"/>
      <c r="P16" s="107"/>
      <c r="Q16" s="107"/>
      <c r="R16" s="107"/>
      <c r="S16" s="107"/>
      <c r="T16" s="107"/>
    </row>
    <row r="17" spans="1:22" x14ac:dyDescent="0.2">
      <c r="A17" s="4"/>
      <c r="B17" s="4"/>
      <c r="C17" s="4"/>
      <c r="D17" s="4"/>
      <c r="E17" s="4"/>
      <c r="F17" s="69"/>
      <c r="G17" s="107" t="s">
        <v>95</v>
      </c>
      <c r="H17" s="107"/>
      <c r="I17" s="107"/>
      <c r="J17" s="107"/>
      <c r="K17" s="107"/>
      <c r="L17" s="107"/>
      <c r="M17" s="107"/>
      <c r="N17" s="107"/>
      <c r="O17" s="107"/>
      <c r="P17" s="107"/>
      <c r="Q17" s="107"/>
      <c r="R17" s="107"/>
      <c r="S17" s="107"/>
      <c r="T17" s="107"/>
    </row>
    <row r="18" spans="1:22" x14ac:dyDescent="0.2">
      <c r="A18" s="4"/>
      <c r="B18" s="4"/>
      <c r="C18" s="4"/>
      <c r="D18" s="4"/>
      <c r="E18" s="4"/>
      <c r="F18" s="69"/>
      <c r="G18" s="107" t="s">
        <v>96</v>
      </c>
      <c r="H18" s="107"/>
      <c r="I18" s="107"/>
      <c r="J18" s="107"/>
      <c r="K18" s="107"/>
      <c r="L18" s="107"/>
      <c r="M18" s="107"/>
      <c r="N18" s="107"/>
      <c r="O18" s="107"/>
      <c r="P18" s="107"/>
      <c r="Q18" s="107"/>
      <c r="R18" s="107"/>
      <c r="S18" s="107"/>
      <c r="T18" s="107"/>
    </row>
    <row r="19" spans="1:22" x14ac:dyDescent="0.2">
      <c r="A19" s="4"/>
      <c r="B19" s="4"/>
      <c r="C19" s="4"/>
      <c r="D19" s="4"/>
      <c r="E19" s="4"/>
      <c r="F19" s="69"/>
      <c r="G19" s="107" t="s">
        <v>97</v>
      </c>
      <c r="H19" s="107"/>
      <c r="I19" s="107"/>
      <c r="J19" s="107"/>
      <c r="K19" s="107"/>
      <c r="L19" s="107"/>
      <c r="M19" s="107"/>
      <c r="N19" s="107"/>
      <c r="O19" s="107"/>
      <c r="P19" s="107"/>
      <c r="Q19" s="107"/>
      <c r="R19" s="107"/>
      <c r="S19" s="107"/>
      <c r="T19" s="107"/>
    </row>
    <row r="20" spans="1:22" x14ac:dyDescent="0.2">
      <c r="B20" s="4"/>
      <c r="C20" s="4"/>
      <c r="D20" s="4"/>
      <c r="E20" s="4"/>
      <c r="F20" s="69"/>
      <c r="G20" s="107" t="s">
        <v>98</v>
      </c>
      <c r="H20" s="107"/>
      <c r="I20" s="107"/>
      <c r="J20" s="107"/>
      <c r="K20" s="107"/>
      <c r="L20" s="107"/>
      <c r="M20" s="107"/>
      <c r="N20" s="107"/>
      <c r="O20" s="107"/>
      <c r="P20" s="107"/>
      <c r="Q20" s="107"/>
      <c r="R20" s="107"/>
      <c r="S20" s="107"/>
      <c r="T20" s="107"/>
    </row>
    <row r="21" spans="1:22" ht="7.5" customHeight="1" x14ac:dyDescent="0.2">
      <c r="B21" s="4"/>
      <c r="C21" s="4"/>
      <c r="D21" s="4"/>
      <c r="E21" s="4"/>
      <c r="F21" s="4"/>
      <c r="G21" s="107"/>
      <c r="H21" s="107"/>
      <c r="I21" s="107"/>
      <c r="J21" s="107"/>
      <c r="K21" s="107"/>
      <c r="L21" s="107"/>
      <c r="M21" s="107"/>
      <c r="N21" s="107"/>
      <c r="O21" s="107"/>
      <c r="P21" s="107"/>
      <c r="Q21" s="107"/>
      <c r="R21" s="107"/>
      <c r="S21" s="107"/>
      <c r="T21" s="107"/>
    </row>
    <row r="22" spans="1:22" ht="14.25" customHeight="1" x14ac:dyDescent="0.2">
      <c r="A22" s="4" t="s">
        <v>31</v>
      </c>
      <c r="B22" s="4"/>
      <c r="C22" s="4"/>
      <c r="D22" s="4"/>
      <c r="E22" s="4"/>
      <c r="F22" s="69"/>
      <c r="G22" s="108" t="s">
        <v>99</v>
      </c>
      <c r="H22" s="108"/>
      <c r="I22" s="108"/>
      <c r="J22" s="108"/>
      <c r="K22" s="108"/>
      <c r="L22" s="108"/>
      <c r="M22" s="108"/>
      <c r="N22" s="108"/>
      <c r="O22" s="108"/>
      <c r="P22" s="108"/>
      <c r="Q22" s="108"/>
      <c r="R22" s="108"/>
      <c r="S22" s="108"/>
      <c r="T22" s="108"/>
    </row>
    <row r="23" spans="1:22" ht="14.25" customHeight="1" x14ac:dyDescent="0.2">
      <c r="A23" s="4" t="s">
        <v>176</v>
      </c>
      <c r="B23" s="4"/>
      <c r="C23" s="4"/>
      <c r="D23" s="4"/>
      <c r="E23" s="4"/>
      <c r="F23" s="69"/>
      <c r="G23" s="108" t="s">
        <v>100</v>
      </c>
      <c r="H23" s="108"/>
      <c r="I23" s="108"/>
      <c r="J23" s="108"/>
      <c r="K23" s="108"/>
      <c r="L23" s="108"/>
      <c r="M23" s="108"/>
      <c r="N23" s="108"/>
      <c r="O23" s="108"/>
      <c r="P23" s="108"/>
      <c r="Q23" s="108"/>
      <c r="R23" s="108"/>
      <c r="S23" s="108"/>
      <c r="T23" s="108"/>
    </row>
    <row r="24" spans="1:22" ht="7.5" customHeight="1" x14ac:dyDescent="0.2">
      <c r="A24" s="4"/>
      <c r="B24" s="4"/>
      <c r="C24" s="4"/>
      <c r="D24" s="4"/>
      <c r="E24" s="4"/>
      <c r="F24" s="4"/>
      <c r="G24" s="4"/>
      <c r="H24" s="4"/>
      <c r="I24" s="4"/>
      <c r="J24" s="4"/>
      <c r="K24" s="4"/>
      <c r="L24" s="4"/>
      <c r="M24" s="4"/>
      <c r="N24" s="4"/>
      <c r="O24" s="4"/>
      <c r="P24" s="4"/>
      <c r="Q24" s="4"/>
      <c r="R24" s="4"/>
      <c r="S24" s="4"/>
      <c r="T24" s="4"/>
    </row>
    <row r="25" spans="1:22" x14ac:dyDescent="0.2">
      <c r="A25" s="4" t="s">
        <v>177</v>
      </c>
      <c r="B25" s="4"/>
      <c r="C25" s="4"/>
      <c r="D25" s="4"/>
      <c r="E25" s="4"/>
      <c r="F25" s="69"/>
      <c r="G25" s="107" t="s">
        <v>103</v>
      </c>
      <c r="H25" s="107"/>
      <c r="I25" s="107"/>
      <c r="J25" s="107"/>
      <c r="K25" s="107"/>
      <c r="L25" s="107"/>
      <c r="M25" s="107"/>
      <c r="N25" s="107"/>
      <c r="O25" s="107"/>
      <c r="P25" s="107"/>
      <c r="Q25" s="107"/>
      <c r="R25" s="107"/>
      <c r="S25" s="107"/>
      <c r="T25" s="107"/>
    </row>
    <row r="26" spans="1:22" x14ac:dyDescent="0.2">
      <c r="A26" s="4"/>
      <c r="B26" s="4"/>
      <c r="C26" s="4"/>
      <c r="D26" s="4"/>
      <c r="E26" s="4"/>
      <c r="F26" s="69"/>
      <c r="G26" s="107" t="s">
        <v>167</v>
      </c>
      <c r="H26" s="107"/>
      <c r="I26" s="107"/>
      <c r="J26" s="107"/>
      <c r="K26" s="107"/>
      <c r="L26" s="107"/>
      <c r="M26" s="107"/>
      <c r="N26" s="107"/>
      <c r="O26" s="107"/>
      <c r="P26" s="107"/>
      <c r="Q26" s="107"/>
      <c r="R26" s="107"/>
      <c r="S26" s="107"/>
      <c r="T26" s="107"/>
    </row>
    <row r="28" spans="1:22" ht="15" x14ac:dyDescent="0.25">
      <c r="A28" s="17" t="s">
        <v>8</v>
      </c>
    </row>
    <row r="29" spans="1:22" ht="9.75" customHeight="1" x14ac:dyDescent="0.25">
      <c r="A29" s="17"/>
    </row>
    <row r="30" spans="1:22" ht="18.600000000000001" customHeight="1" x14ac:dyDescent="0.2">
      <c r="A30" s="109" t="s">
        <v>32</v>
      </c>
      <c r="B30" s="109"/>
      <c r="C30" s="109"/>
      <c r="D30" s="109"/>
      <c r="E30" s="109"/>
      <c r="F30" s="110"/>
      <c r="G30" s="111"/>
      <c r="H30" s="111"/>
      <c r="I30" s="111"/>
      <c r="J30" s="112"/>
      <c r="K30" s="4"/>
      <c r="L30" s="4"/>
      <c r="M30" s="4"/>
      <c r="N30" s="4"/>
      <c r="O30" s="4"/>
      <c r="P30" s="4"/>
      <c r="Q30" s="4"/>
      <c r="R30" s="4"/>
      <c r="S30" s="4"/>
      <c r="T30" s="4"/>
    </row>
    <row r="31" spans="1:22" ht="27.75" customHeight="1" x14ac:dyDescent="0.2">
      <c r="A31" s="100" t="s">
        <v>149</v>
      </c>
      <c r="B31" s="113"/>
      <c r="C31" s="113"/>
      <c r="D31" s="113"/>
      <c r="E31" s="101"/>
      <c r="F31" s="114"/>
      <c r="G31" s="115"/>
      <c r="H31" s="33" t="s">
        <v>33</v>
      </c>
      <c r="I31" s="33"/>
      <c r="J31" s="34"/>
      <c r="K31" s="100" t="s">
        <v>55</v>
      </c>
      <c r="L31" s="113"/>
      <c r="M31" s="113"/>
      <c r="N31" s="113"/>
      <c r="O31" s="101"/>
      <c r="P31" s="114"/>
      <c r="Q31" s="115"/>
      <c r="R31" s="33" t="s">
        <v>34</v>
      </c>
      <c r="S31" s="33"/>
      <c r="T31" s="34"/>
      <c r="U31" s="1">
        <f>IF(Justificatif!$F$30="Minergie",V31,IF(Justificatif!$F$30="Minergie-P",V32,IF(Justificatif!$F$30="Minergie-A",V33,0)))</f>
        <v>0</v>
      </c>
      <c r="V31" s="1">
        <f>IF(Justificatif!$F$32="Nouvelle construction",(F31*1.2+F33*12+F34*6)/(F31+F33+F34),IF(Justificatif!$F$32="Rénovation",(F32*1.6+F33*12+F34*6)/SUM(F32:F34),IF(Justificatif!$F$32="Nouvelle construction / rénovation",(F31*0.8+F32*1.6+F33*12+F34*6)/SUM(F31:F34),0)))</f>
        <v>0</v>
      </c>
    </row>
    <row r="32" spans="1:22" ht="27.75" customHeight="1" x14ac:dyDescent="0.2">
      <c r="A32" s="100" t="s">
        <v>168</v>
      </c>
      <c r="B32" s="113"/>
      <c r="C32" s="113"/>
      <c r="D32" s="113"/>
      <c r="E32" s="101"/>
      <c r="F32" s="114"/>
      <c r="G32" s="115"/>
      <c r="H32" s="33" t="s">
        <v>33</v>
      </c>
      <c r="I32" s="33"/>
      <c r="J32" s="34"/>
      <c r="K32" s="100" t="s">
        <v>56</v>
      </c>
      <c r="L32" s="113"/>
      <c r="M32" s="113"/>
      <c r="N32" s="113"/>
      <c r="O32" s="101"/>
      <c r="P32" s="114"/>
      <c r="Q32" s="115"/>
      <c r="R32" s="33" t="s">
        <v>34</v>
      </c>
      <c r="S32" s="33"/>
      <c r="T32" s="34"/>
      <c r="V32" s="1">
        <f>IF(Justificatif!$F$32="Nouvelle construction",(F31*0.8+F33*12+F34*6)/(F31+F33+F34),IF(Justificatif!$F$32="Rénovation",(F32*1.6+F33*12+F34*6)/SUM(F32:F34),IF(Justificatif!$F$32="Nouvelle construction / rénovation",(F31*0.8+F32*1.6+F33*12+F34*6)/SUM(F31:F34),0)))</f>
        <v>0</v>
      </c>
    </row>
    <row r="33" spans="1:22" ht="14.25" customHeight="1" x14ac:dyDescent="0.2">
      <c r="A33" s="100" t="s">
        <v>169</v>
      </c>
      <c r="B33" s="113"/>
      <c r="C33" s="113"/>
      <c r="D33" s="113"/>
      <c r="E33" s="101"/>
      <c r="F33" s="114"/>
      <c r="G33" s="115"/>
      <c r="H33" s="33" t="s">
        <v>33</v>
      </c>
      <c r="I33" s="33"/>
      <c r="J33" s="34"/>
      <c r="K33" s="116" t="s">
        <v>35</v>
      </c>
      <c r="L33" s="117"/>
      <c r="M33" s="117"/>
      <c r="N33" s="117"/>
      <c r="O33" s="118"/>
      <c r="P33" s="114"/>
      <c r="Q33" s="115"/>
      <c r="R33" s="33" t="s">
        <v>36</v>
      </c>
      <c r="S33" s="33"/>
      <c r="T33" s="34"/>
      <c r="V33" s="1">
        <f>IF(Justificatif!$F$32="Nouvelle construction",(F31*0.8+F33*12+F34*6)/(F31+F33+F34),IF(Justificatif!$F$32="Rénovation",(F32*1.6+F33*12+F34*6)/SUM(F32:F34),IF(Justificatif!$F$32="Nouvelle construction / rénovation",(F31*0.8+F32*1.6+F33*12+F34*6)/SUM(F31:F34),0)))</f>
        <v>0</v>
      </c>
    </row>
    <row r="34" spans="1:22" ht="14.25" customHeight="1" x14ac:dyDescent="0.2">
      <c r="A34" s="100" t="s">
        <v>170</v>
      </c>
      <c r="B34" s="113"/>
      <c r="C34" s="113"/>
      <c r="D34" s="113"/>
      <c r="E34" s="101"/>
      <c r="F34" s="114"/>
      <c r="G34" s="115"/>
      <c r="H34" s="33" t="s">
        <v>33</v>
      </c>
      <c r="I34" s="33"/>
      <c r="J34" s="34"/>
      <c r="K34" s="116" t="s">
        <v>37</v>
      </c>
      <c r="L34" s="117"/>
      <c r="M34" s="117"/>
      <c r="N34" s="117"/>
      <c r="O34" s="118"/>
      <c r="P34" s="114"/>
      <c r="Q34" s="115"/>
      <c r="R34" s="33" t="s">
        <v>38</v>
      </c>
      <c r="S34" s="33"/>
      <c r="T34" s="34"/>
    </row>
    <row r="35" spans="1:22" ht="15.75" x14ac:dyDescent="0.3">
      <c r="A35" s="116" t="s">
        <v>216</v>
      </c>
      <c r="B35" s="117"/>
      <c r="C35" s="117"/>
      <c r="D35" s="117"/>
      <c r="E35" s="118"/>
      <c r="F35" s="105" t="str">
        <f>IF(F31=0," ",SUM(F31:G34))</f>
        <v xml:space="preserve"> </v>
      </c>
      <c r="G35" s="119"/>
      <c r="H35" s="33" t="s">
        <v>33</v>
      </c>
      <c r="I35" s="33"/>
      <c r="J35" s="34"/>
      <c r="K35" s="116" t="s">
        <v>83</v>
      </c>
      <c r="L35" s="117"/>
      <c r="M35" s="117"/>
      <c r="N35" s="117"/>
      <c r="O35" s="118"/>
      <c r="P35" s="114"/>
      <c r="Q35" s="115"/>
      <c r="R35" s="33" t="s">
        <v>215</v>
      </c>
      <c r="S35" s="33"/>
      <c r="T35" s="34"/>
    </row>
    <row r="36" spans="1:22" x14ac:dyDescent="0.2">
      <c r="K36" s="4"/>
      <c r="L36" s="4"/>
      <c r="M36" s="4"/>
      <c r="N36" s="4"/>
      <c r="O36" s="4"/>
      <c r="P36" s="4"/>
      <c r="Q36" s="4"/>
      <c r="R36" s="4"/>
      <c r="S36" s="4"/>
      <c r="T36" s="4"/>
    </row>
    <row r="37" spans="1:22" x14ac:dyDescent="0.2">
      <c r="A37" s="144"/>
      <c r="B37" s="145"/>
      <c r="C37" s="145"/>
      <c r="D37" s="145"/>
      <c r="E37" s="146"/>
      <c r="F37" s="129" t="s">
        <v>9</v>
      </c>
      <c r="G37" s="130"/>
      <c r="H37" s="130"/>
      <c r="I37" s="130"/>
      <c r="J37" s="131"/>
      <c r="K37" s="129" t="s">
        <v>10</v>
      </c>
      <c r="L37" s="130"/>
      <c r="M37" s="130"/>
      <c r="N37" s="130"/>
      <c r="O37" s="131"/>
      <c r="P37" s="129" t="s">
        <v>11</v>
      </c>
      <c r="Q37" s="130"/>
      <c r="R37" s="130"/>
      <c r="S37" s="130"/>
      <c r="T37" s="131"/>
    </row>
    <row r="38" spans="1:22" ht="15.75" x14ac:dyDescent="0.3">
      <c r="A38" s="116" t="s">
        <v>46</v>
      </c>
      <c r="B38" s="117"/>
      <c r="C38" s="117"/>
      <c r="D38" s="117"/>
      <c r="E38" s="118"/>
      <c r="F38" s="114"/>
      <c r="G38" s="115"/>
      <c r="H38" s="33" t="s">
        <v>39</v>
      </c>
      <c r="I38" s="33"/>
      <c r="J38" s="34"/>
      <c r="K38" s="114"/>
      <c r="L38" s="115"/>
      <c r="M38" s="33" t="s">
        <v>39</v>
      </c>
      <c r="N38" s="33"/>
      <c r="O38" s="34"/>
      <c r="P38" s="35"/>
      <c r="Q38" s="4"/>
      <c r="R38" s="4"/>
      <c r="S38" s="4"/>
      <c r="T38" s="36"/>
    </row>
    <row r="39" spans="1:22" ht="15.75" x14ac:dyDescent="0.3">
      <c r="A39" s="116" t="s">
        <v>47</v>
      </c>
      <c r="B39" s="117"/>
      <c r="C39" s="117"/>
      <c r="D39" s="117"/>
      <c r="E39" s="118"/>
      <c r="F39" s="114"/>
      <c r="G39" s="115"/>
      <c r="H39" s="33" t="s">
        <v>48</v>
      </c>
      <c r="I39" s="33"/>
      <c r="J39" s="34"/>
      <c r="K39" s="114"/>
      <c r="L39" s="115"/>
      <c r="M39" s="33" t="s">
        <v>48</v>
      </c>
      <c r="N39" s="33"/>
      <c r="O39" s="34"/>
      <c r="P39" s="35"/>
      <c r="Q39" s="4"/>
      <c r="R39" s="4"/>
      <c r="S39" s="4"/>
      <c r="T39" s="36"/>
    </row>
    <row r="40" spans="1:22" x14ac:dyDescent="0.2">
      <c r="A40" s="140" t="s">
        <v>49</v>
      </c>
      <c r="B40" s="141"/>
      <c r="C40" s="141"/>
      <c r="D40" s="141"/>
      <c r="E40" s="142"/>
      <c r="F40" s="127"/>
      <c r="G40" s="128"/>
      <c r="H40" s="4" t="s">
        <v>40</v>
      </c>
      <c r="I40" s="4"/>
      <c r="J40" s="36"/>
      <c r="K40" s="127"/>
      <c r="L40" s="128"/>
      <c r="M40" s="4" t="s">
        <v>40</v>
      </c>
      <c r="N40" s="4"/>
      <c r="O40" s="36"/>
      <c r="P40" s="35"/>
      <c r="Q40" s="4"/>
      <c r="R40" s="4"/>
      <c r="S40" s="4"/>
      <c r="T40" s="36"/>
    </row>
    <row r="41" spans="1:22" x14ac:dyDescent="0.2">
      <c r="A41" s="123" t="s">
        <v>50</v>
      </c>
      <c r="B41" s="124"/>
      <c r="C41" s="124"/>
      <c r="D41" s="124"/>
      <c r="E41" s="143"/>
      <c r="F41" s="123"/>
      <c r="G41" s="124"/>
      <c r="H41" s="23"/>
      <c r="I41" s="23"/>
      <c r="J41" s="37"/>
      <c r="K41" s="123"/>
      <c r="L41" s="124"/>
      <c r="M41" s="23"/>
      <c r="N41" s="23"/>
      <c r="O41" s="37"/>
      <c r="P41" s="35"/>
      <c r="Q41" s="4"/>
      <c r="R41" s="4"/>
      <c r="S41" s="4"/>
      <c r="T41" s="36"/>
    </row>
    <row r="42" spans="1:22" x14ac:dyDescent="0.2">
      <c r="A42" s="140" t="s">
        <v>41</v>
      </c>
      <c r="B42" s="141"/>
      <c r="C42" s="141"/>
      <c r="D42" s="141"/>
      <c r="E42" s="142"/>
      <c r="F42" s="125"/>
      <c r="G42" s="126"/>
      <c r="H42" s="4" t="s">
        <v>40</v>
      </c>
      <c r="I42" s="4"/>
      <c r="J42" s="36"/>
      <c r="K42" s="125"/>
      <c r="L42" s="126"/>
      <c r="M42" s="4" t="s">
        <v>40</v>
      </c>
      <c r="N42" s="4"/>
      <c r="O42" s="36"/>
      <c r="P42" s="35"/>
      <c r="Q42" s="4"/>
      <c r="R42" s="4"/>
      <c r="S42" s="4"/>
      <c r="T42" s="36"/>
    </row>
    <row r="43" spans="1:22" x14ac:dyDescent="0.2">
      <c r="A43" s="123" t="s">
        <v>42</v>
      </c>
      <c r="B43" s="124"/>
      <c r="C43" s="124"/>
      <c r="D43" s="124"/>
      <c r="E43" s="143"/>
      <c r="F43" s="123"/>
      <c r="G43" s="124"/>
      <c r="H43" s="23"/>
      <c r="I43" s="23"/>
      <c r="J43" s="37"/>
      <c r="K43" s="123"/>
      <c r="L43" s="124"/>
      <c r="M43" s="23"/>
      <c r="N43" s="23"/>
      <c r="O43" s="37"/>
      <c r="P43" s="35"/>
      <c r="Q43" s="4"/>
      <c r="R43" s="4"/>
      <c r="S43" s="4"/>
      <c r="T43" s="36"/>
    </row>
    <row r="44" spans="1:22" ht="15.75" x14ac:dyDescent="0.3">
      <c r="A44" s="140" t="s">
        <v>84</v>
      </c>
      <c r="B44" s="141"/>
      <c r="C44" s="141"/>
      <c r="D44" s="141"/>
      <c r="E44" s="142"/>
      <c r="F44" s="121" t="str">
        <f>IF(F38=0," ",F38/SUM(F31:G34))</f>
        <v xml:space="preserve"> </v>
      </c>
      <c r="G44" s="122"/>
      <c r="H44" s="4" t="s">
        <v>43</v>
      </c>
      <c r="I44" s="4"/>
      <c r="J44" s="36"/>
      <c r="K44" s="121" t="str">
        <f>IF(K38=0," ",K38/SUM(F31:G34))</f>
        <v xml:space="preserve"> </v>
      </c>
      <c r="L44" s="122"/>
      <c r="M44" s="4" t="s">
        <v>43</v>
      </c>
      <c r="N44" s="4"/>
      <c r="O44" s="36"/>
      <c r="P44" s="121" t="str">
        <f>IF(F38=0," ",(F44+K44)/2)</f>
        <v xml:space="preserve"> </v>
      </c>
      <c r="Q44" s="122"/>
      <c r="R44" s="38" t="s">
        <v>43</v>
      </c>
      <c r="S44" s="39"/>
      <c r="T44" s="40"/>
    </row>
    <row r="45" spans="1:22" ht="15.75" x14ac:dyDescent="0.3">
      <c r="A45" s="123" t="s">
        <v>85</v>
      </c>
      <c r="B45" s="124"/>
      <c r="C45" s="124"/>
      <c r="D45" s="124"/>
      <c r="E45" s="143"/>
      <c r="F45" s="123"/>
      <c r="G45" s="124"/>
      <c r="H45" s="23"/>
      <c r="I45" s="23"/>
      <c r="J45" s="37"/>
      <c r="K45" s="123"/>
      <c r="L45" s="124"/>
      <c r="M45" s="23"/>
      <c r="N45" s="23"/>
      <c r="O45" s="37"/>
      <c r="P45" s="41"/>
      <c r="Q45" s="23"/>
      <c r="R45" s="42"/>
      <c r="S45" s="23"/>
      <c r="T45" s="37"/>
    </row>
    <row r="46" spans="1:22" x14ac:dyDescent="0.2">
      <c r="A46" s="116" t="s">
        <v>54</v>
      </c>
      <c r="B46" s="117"/>
      <c r="C46" s="117"/>
      <c r="D46" s="117"/>
      <c r="E46" s="118"/>
      <c r="F46" s="41" t="s">
        <v>44</v>
      </c>
      <c r="G46" s="43"/>
      <c r="H46" s="23" t="s">
        <v>45</v>
      </c>
      <c r="I46" s="23"/>
      <c r="J46" s="37"/>
      <c r="K46" s="41" t="s">
        <v>44</v>
      </c>
      <c r="L46" s="43"/>
      <c r="M46" s="23" t="s">
        <v>45</v>
      </c>
      <c r="N46" s="23"/>
      <c r="O46" s="37"/>
      <c r="P46" s="41" t="s">
        <v>44</v>
      </c>
      <c r="Q46" s="43"/>
      <c r="R46" s="23" t="s">
        <v>45</v>
      </c>
      <c r="S46" s="23"/>
      <c r="T46" s="37"/>
    </row>
    <row r="48" spans="1:22" ht="27.75" customHeight="1" x14ac:dyDescent="0.2">
      <c r="A48" s="81" t="s">
        <v>12</v>
      </c>
      <c r="B48" s="82"/>
      <c r="C48" s="82"/>
      <c r="D48" s="82"/>
      <c r="E48" s="82"/>
      <c r="F48" s="137" t="s">
        <v>147</v>
      </c>
      <c r="G48" s="137"/>
      <c r="H48" s="137"/>
      <c r="I48" s="137"/>
      <c r="J48" s="137"/>
      <c r="K48" s="137"/>
      <c r="L48" s="137"/>
      <c r="M48" s="137"/>
      <c r="N48" s="137"/>
      <c r="O48" s="137"/>
      <c r="P48" s="137"/>
      <c r="Q48" s="137"/>
      <c r="R48" s="137"/>
      <c r="S48" s="137"/>
      <c r="T48" s="137"/>
    </row>
    <row r="49" spans="1:20" ht="14.25" customHeight="1" x14ac:dyDescent="0.2">
      <c r="A49" s="83"/>
      <c r="B49" s="83"/>
      <c r="C49" s="83"/>
      <c r="D49" s="83"/>
      <c r="E49" s="83"/>
      <c r="F49" s="138" t="s">
        <v>148</v>
      </c>
      <c r="G49" s="138"/>
      <c r="H49" s="138"/>
      <c r="I49" s="138"/>
      <c r="J49" s="138"/>
      <c r="K49" s="138"/>
      <c r="L49" s="138"/>
      <c r="M49" s="138"/>
      <c r="N49" s="138"/>
      <c r="O49" s="138"/>
      <c r="P49" s="138"/>
      <c r="Q49" s="138"/>
      <c r="R49" s="138"/>
      <c r="S49" s="138"/>
      <c r="T49" s="138"/>
    </row>
    <row r="50" spans="1:20" x14ac:dyDescent="0.2">
      <c r="A50" s="139" t="s">
        <v>74</v>
      </c>
      <c r="B50" s="139"/>
      <c r="C50" s="139"/>
      <c r="D50" s="139"/>
      <c r="E50" s="139"/>
      <c r="F50" s="139"/>
      <c r="G50" s="139"/>
      <c r="H50" s="139"/>
      <c r="I50" s="139"/>
      <c r="J50" s="139"/>
      <c r="K50" s="139"/>
      <c r="L50" s="139"/>
      <c r="M50" s="139"/>
      <c r="N50" s="139"/>
      <c r="O50" s="139"/>
      <c r="P50" s="139"/>
      <c r="Q50" s="139"/>
      <c r="R50" s="139"/>
      <c r="S50" s="139"/>
      <c r="T50" s="139"/>
    </row>
    <row r="52" spans="1:20" ht="27.75" x14ac:dyDescent="0.35">
      <c r="A52" s="2" t="s">
        <v>57</v>
      </c>
      <c r="B52" s="4"/>
      <c r="C52" s="4"/>
      <c r="T52" s="29" t="s">
        <v>6</v>
      </c>
    </row>
    <row r="53" spans="1:20" x14ac:dyDescent="0.2">
      <c r="A53" s="4"/>
      <c r="B53" s="4"/>
      <c r="C53" s="4"/>
    </row>
    <row r="54" spans="1:20" ht="15" customHeight="1" x14ac:dyDescent="0.2">
      <c r="A54" s="136" t="s">
        <v>17</v>
      </c>
      <c r="B54" s="136"/>
      <c r="C54" s="136"/>
      <c r="D54" s="136"/>
      <c r="E54" s="136"/>
      <c r="F54" s="136"/>
      <c r="G54" s="136"/>
      <c r="H54" s="136"/>
      <c r="I54" s="136"/>
      <c r="J54" s="136"/>
      <c r="K54" s="136" t="s">
        <v>18</v>
      </c>
      <c r="L54" s="136"/>
      <c r="M54" s="136"/>
      <c r="N54" s="136"/>
      <c r="O54" s="136"/>
      <c r="P54" s="136"/>
      <c r="Q54" s="136"/>
      <c r="R54" s="136"/>
      <c r="S54" s="136"/>
      <c r="T54" s="136"/>
    </row>
    <row r="55" spans="1:20" ht="33.75" customHeight="1" x14ac:dyDescent="0.2">
      <c r="A55" s="135" t="s">
        <v>19</v>
      </c>
      <c r="B55" s="135"/>
      <c r="C55" s="135"/>
      <c r="D55" s="135"/>
      <c r="E55" s="135"/>
      <c r="F55" s="135" t="s">
        <v>144</v>
      </c>
      <c r="G55" s="135"/>
      <c r="H55" s="135"/>
      <c r="I55" s="135"/>
      <c r="J55" s="135"/>
      <c r="K55" s="135" t="s">
        <v>19</v>
      </c>
      <c r="L55" s="135"/>
      <c r="M55" s="135"/>
      <c r="N55" s="135"/>
      <c r="O55" s="135"/>
      <c r="P55" s="135" t="s">
        <v>145</v>
      </c>
      <c r="Q55" s="135"/>
      <c r="R55" s="135"/>
      <c r="S55" s="135"/>
      <c r="T55" s="135"/>
    </row>
    <row r="56" spans="1:20" x14ac:dyDescent="0.2">
      <c r="A56" s="120"/>
      <c r="B56" s="120"/>
      <c r="C56" s="120"/>
      <c r="D56" s="120"/>
      <c r="E56" s="120"/>
      <c r="F56" s="120"/>
      <c r="G56" s="120"/>
      <c r="H56" s="120"/>
      <c r="I56" s="120"/>
      <c r="J56" s="120"/>
      <c r="K56" s="120"/>
      <c r="L56" s="120"/>
      <c r="M56" s="120"/>
      <c r="N56" s="120"/>
      <c r="O56" s="120"/>
      <c r="P56" s="120"/>
      <c r="Q56" s="120"/>
      <c r="R56" s="120"/>
      <c r="S56" s="120"/>
      <c r="T56" s="120"/>
    </row>
    <row r="57" spans="1:20" x14ac:dyDescent="0.2">
      <c r="A57" s="120"/>
      <c r="B57" s="120"/>
      <c r="C57" s="120"/>
      <c r="D57" s="120"/>
      <c r="E57" s="120"/>
      <c r="F57" s="120"/>
      <c r="G57" s="120"/>
      <c r="H57" s="120"/>
      <c r="I57" s="120"/>
      <c r="J57" s="120"/>
      <c r="K57" s="120"/>
      <c r="L57" s="120"/>
      <c r="M57" s="120"/>
      <c r="N57" s="120"/>
      <c r="O57" s="120"/>
      <c r="P57" s="120"/>
      <c r="Q57" s="120"/>
      <c r="R57" s="120"/>
      <c r="S57" s="120"/>
      <c r="T57" s="120"/>
    </row>
    <row r="58" spans="1:20" x14ac:dyDescent="0.2">
      <c r="A58" s="120"/>
      <c r="B58" s="120"/>
      <c r="C58" s="120"/>
      <c r="D58" s="120"/>
      <c r="E58" s="120"/>
      <c r="F58" s="120"/>
      <c r="G58" s="120"/>
      <c r="H58" s="120"/>
      <c r="I58" s="120"/>
      <c r="J58" s="120"/>
      <c r="K58" s="120"/>
      <c r="L58" s="120"/>
      <c r="M58" s="120"/>
      <c r="N58" s="120"/>
      <c r="O58" s="120"/>
      <c r="P58" s="120"/>
      <c r="Q58" s="120"/>
      <c r="R58" s="120"/>
      <c r="S58" s="120"/>
      <c r="T58" s="120"/>
    </row>
    <row r="59" spans="1:20" x14ac:dyDescent="0.2">
      <c r="A59" s="120"/>
      <c r="B59" s="120"/>
      <c r="C59" s="120"/>
      <c r="D59" s="120"/>
      <c r="E59" s="120"/>
      <c r="F59" s="120"/>
      <c r="G59" s="120"/>
      <c r="H59" s="120"/>
      <c r="I59" s="120"/>
      <c r="J59" s="120"/>
      <c r="K59" s="120"/>
      <c r="L59" s="120"/>
      <c r="M59" s="120"/>
      <c r="N59" s="120"/>
      <c r="O59" s="120"/>
      <c r="P59" s="120"/>
      <c r="Q59" s="120"/>
      <c r="R59" s="120"/>
      <c r="S59" s="120"/>
      <c r="T59" s="120"/>
    </row>
    <row r="60" spans="1:20" x14ac:dyDescent="0.2">
      <c r="A60" s="120"/>
      <c r="B60" s="120"/>
      <c r="C60" s="120"/>
      <c r="D60" s="120"/>
      <c r="E60" s="120"/>
      <c r="F60" s="120"/>
      <c r="G60" s="120"/>
      <c r="H60" s="120"/>
      <c r="I60" s="120"/>
      <c r="J60" s="120"/>
      <c r="K60" s="120"/>
      <c r="L60" s="120"/>
      <c r="M60" s="120"/>
      <c r="N60" s="120"/>
      <c r="O60" s="120"/>
      <c r="P60" s="120"/>
      <c r="Q60" s="120"/>
      <c r="R60" s="120"/>
      <c r="S60" s="120"/>
      <c r="T60" s="120"/>
    </row>
    <row r="61" spans="1:20" x14ac:dyDescent="0.2">
      <c r="A61" s="120"/>
      <c r="B61" s="120"/>
      <c r="C61" s="120"/>
      <c r="D61" s="120"/>
      <c r="E61" s="120"/>
      <c r="F61" s="120"/>
      <c r="G61" s="120"/>
      <c r="H61" s="120"/>
      <c r="I61" s="120"/>
      <c r="J61" s="120"/>
      <c r="K61" s="120"/>
      <c r="L61" s="120"/>
      <c r="M61" s="120"/>
      <c r="N61" s="120"/>
      <c r="O61" s="120"/>
      <c r="P61" s="120"/>
      <c r="Q61" s="120"/>
      <c r="R61" s="120"/>
      <c r="S61" s="120"/>
      <c r="T61" s="120"/>
    </row>
    <row r="62" spans="1:20" x14ac:dyDescent="0.2">
      <c r="A62" s="120"/>
      <c r="B62" s="120"/>
      <c r="C62" s="120"/>
      <c r="D62" s="120"/>
      <c r="E62" s="120"/>
      <c r="F62" s="120"/>
      <c r="G62" s="120"/>
      <c r="H62" s="120"/>
      <c r="I62" s="120"/>
      <c r="J62" s="120"/>
      <c r="K62" s="120"/>
      <c r="L62" s="120"/>
      <c r="M62" s="120"/>
      <c r="N62" s="120"/>
      <c r="O62" s="120"/>
      <c r="P62" s="120"/>
      <c r="Q62" s="120"/>
      <c r="R62" s="120"/>
      <c r="S62" s="120"/>
      <c r="T62" s="120"/>
    </row>
    <row r="63" spans="1:20" x14ac:dyDescent="0.2">
      <c r="A63" s="120"/>
      <c r="B63" s="120"/>
      <c r="C63" s="120"/>
      <c r="D63" s="120"/>
      <c r="E63" s="120"/>
      <c r="F63" s="120"/>
      <c r="G63" s="120"/>
      <c r="H63" s="120"/>
      <c r="I63" s="120"/>
      <c r="J63" s="120"/>
      <c r="K63" s="120"/>
      <c r="L63" s="120"/>
      <c r="M63" s="120"/>
      <c r="N63" s="120"/>
      <c r="O63" s="120"/>
      <c r="P63" s="120"/>
      <c r="Q63" s="120"/>
      <c r="R63" s="120"/>
      <c r="S63" s="120"/>
      <c r="T63" s="120"/>
    </row>
    <row r="64" spans="1:20" x14ac:dyDescent="0.2">
      <c r="A64" s="120"/>
      <c r="B64" s="120"/>
      <c r="C64" s="120"/>
      <c r="D64" s="120"/>
      <c r="E64" s="120"/>
      <c r="F64" s="120"/>
      <c r="G64" s="120"/>
      <c r="H64" s="120"/>
      <c r="I64" s="120"/>
      <c r="J64" s="120"/>
      <c r="K64" s="120"/>
      <c r="L64" s="120"/>
      <c r="M64" s="120"/>
      <c r="N64" s="120"/>
      <c r="O64" s="120"/>
      <c r="P64" s="120"/>
      <c r="Q64" s="120"/>
      <c r="R64" s="120"/>
      <c r="S64" s="120"/>
      <c r="T64" s="120"/>
    </row>
    <row r="65" spans="1:20" x14ac:dyDescent="0.2">
      <c r="A65" s="120"/>
      <c r="B65" s="120"/>
      <c r="C65" s="120"/>
      <c r="D65" s="120"/>
      <c r="E65" s="120"/>
      <c r="F65" s="120"/>
      <c r="G65" s="120"/>
      <c r="H65" s="120"/>
      <c r="I65" s="120"/>
      <c r="J65" s="120"/>
      <c r="K65" s="120"/>
      <c r="L65" s="120"/>
      <c r="M65" s="120"/>
      <c r="N65" s="120"/>
      <c r="O65" s="120"/>
      <c r="P65" s="120"/>
      <c r="Q65" s="120"/>
      <c r="R65" s="120"/>
      <c r="S65" s="120"/>
      <c r="T65" s="120"/>
    </row>
    <row r="66" spans="1:20" ht="17.25" x14ac:dyDescent="0.25">
      <c r="A66" s="134" t="s">
        <v>25</v>
      </c>
      <c r="B66" s="134"/>
      <c r="C66" s="134"/>
      <c r="D66" s="134"/>
      <c r="E66" s="134"/>
      <c r="F66" s="132" t="str">
        <f>IF(A56=0," ",(RSQ(A56:A65,F56:F65)))</f>
        <v xml:space="preserve"> </v>
      </c>
      <c r="G66" s="132"/>
      <c r="H66" s="132"/>
      <c r="I66" s="132"/>
      <c r="J66" s="132"/>
      <c r="K66" s="133"/>
      <c r="L66" s="133"/>
      <c r="M66" s="133"/>
      <c r="N66" s="133"/>
      <c r="O66" s="133"/>
      <c r="P66" s="132" t="str">
        <f>IF(K56=0," ",(RSQ(K56:K65,P56:P65)))</f>
        <v xml:space="preserve"> </v>
      </c>
      <c r="Q66" s="132"/>
      <c r="R66" s="132"/>
      <c r="S66" s="132"/>
      <c r="T66" s="132"/>
    </row>
    <row r="67" spans="1:20" x14ac:dyDescent="0.2">
      <c r="A67" s="4"/>
      <c r="B67" s="4"/>
      <c r="C67" s="4"/>
    </row>
  </sheetData>
  <sheetProtection algorithmName="SHA-512" hashValue="9CPGSYsDNH6gyij64DzJUmxmz8aJmy+jruyfWvxlDMR95A4l32wnIGnHSXFvENrunAgBoHFOBpocfIWLuqdJvA==" saltValue="ga3W7dMa81oFsBCiduUxeQ==" spinCount="100000" sheet="1" objects="1" scenarios="1"/>
  <mergeCells count="125">
    <mergeCell ref="G11:T11"/>
    <mergeCell ref="G12:T12"/>
    <mergeCell ref="A66:E66"/>
    <mergeCell ref="F66:J66"/>
    <mergeCell ref="K66:O66"/>
    <mergeCell ref="P66:T66"/>
    <mergeCell ref="A64:E64"/>
    <mergeCell ref="F64:J64"/>
    <mergeCell ref="K64:O64"/>
    <mergeCell ref="P64:T64"/>
    <mergeCell ref="A65:E65"/>
    <mergeCell ref="F65:J65"/>
    <mergeCell ref="K65:O65"/>
    <mergeCell ref="P65:T65"/>
    <mergeCell ref="A62:E62"/>
    <mergeCell ref="F62:J62"/>
    <mergeCell ref="K62:O62"/>
    <mergeCell ref="P62:T62"/>
    <mergeCell ref="A63:E63"/>
    <mergeCell ref="F63:J63"/>
    <mergeCell ref="K63:O63"/>
    <mergeCell ref="P63:T63"/>
    <mergeCell ref="A60:E60"/>
    <mergeCell ref="F60:J60"/>
    <mergeCell ref="K60:O60"/>
    <mergeCell ref="P60:T60"/>
    <mergeCell ref="A61:E61"/>
    <mergeCell ref="F61:J61"/>
    <mergeCell ref="K61:O61"/>
    <mergeCell ref="P61:T61"/>
    <mergeCell ref="A58:E58"/>
    <mergeCell ref="F58:J58"/>
    <mergeCell ref="K58:O58"/>
    <mergeCell ref="P58:T58"/>
    <mergeCell ref="A59:E59"/>
    <mergeCell ref="F59:J59"/>
    <mergeCell ref="K59:O59"/>
    <mergeCell ref="P59:T59"/>
    <mergeCell ref="A56:E56"/>
    <mergeCell ref="F56:J56"/>
    <mergeCell ref="K56:O56"/>
    <mergeCell ref="P56:T56"/>
    <mergeCell ref="A57:E57"/>
    <mergeCell ref="F57:J57"/>
    <mergeCell ref="K57:O57"/>
    <mergeCell ref="P57:T57"/>
    <mergeCell ref="A46:E46"/>
    <mergeCell ref="F48:T48"/>
    <mergeCell ref="A54:J54"/>
    <mergeCell ref="K54:T54"/>
    <mergeCell ref="A55:E55"/>
    <mergeCell ref="F55:J55"/>
    <mergeCell ref="K55:O55"/>
    <mergeCell ref="P55:T55"/>
    <mergeCell ref="F49:T49"/>
    <mergeCell ref="A44:E44"/>
    <mergeCell ref="F44:G44"/>
    <mergeCell ref="K44:L44"/>
    <mergeCell ref="P44:Q44"/>
    <mergeCell ref="A45:E45"/>
    <mergeCell ref="F45:G45"/>
    <mergeCell ref="K45:L45"/>
    <mergeCell ref="A50:T50"/>
    <mergeCell ref="A42:E42"/>
    <mergeCell ref="F42:G42"/>
    <mergeCell ref="K42:L42"/>
    <mergeCell ref="A43:E43"/>
    <mergeCell ref="F43:G43"/>
    <mergeCell ref="K43:L43"/>
    <mergeCell ref="A40:E40"/>
    <mergeCell ref="F40:G40"/>
    <mergeCell ref="K40:L40"/>
    <mergeCell ref="A41:E41"/>
    <mergeCell ref="F41:G41"/>
    <mergeCell ref="K41:L41"/>
    <mergeCell ref="A38:E38"/>
    <mergeCell ref="F38:G38"/>
    <mergeCell ref="K38:L38"/>
    <mergeCell ref="A39:E39"/>
    <mergeCell ref="F39:G39"/>
    <mergeCell ref="K39:L39"/>
    <mergeCell ref="K34:O34"/>
    <mergeCell ref="P34:Q34"/>
    <mergeCell ref="A37:E37"/>
    <mergeCell ref="F37:J37"/>
    <mergeCell ref="K37:O37"/>
    <mergeCell ref="P37:T37"/>
    <mergeCell ref="A32:E32"/>
    <mergeCell ref="F32:G32"/>
    <mergeCell ref="K32:O32"/>
    <mergeCell ref="P32:Q32"/>
    <mergeCell ref="A35:E35"/>
    <mergeCell ref="F35:G35"/>
    <mergeCell ref="K33:O33"/>
    <mergeCell ref="P33:Q33"/>
    <mergeCell ref="A33:E33"/>
    <mergeCell ref="F33:G33"/>
    <mergeCell ref="A34:E34"/>
    <mergeCell ref="F34:G34"/>
    <mergeCell ref="K35:O35"/>
    <mergeCell ref="P35:Q35"/>
    <mergeCell ref="G26:T26"/>
    <mergeCell ref="A30:E30"/>
    <mergeCell ref="F30:J30"/>
    <mergeCell ref="A31:E31"/>
    <mergeCell ref="F31:G31"/>
    <mergeCell ref="K31:O31"/>
    <mergeCell ref="P31:Q31"/>
    <mergeCell ref="F1:T1"/>
    <mergeCell ref="G15:T15"/>
    <mergeCell ref="G20:T20"/>
    <mergeCell ref="G21:T21"/>
    <mergeCell ref="G22:T22"/>
    <mergeCell ref="G23:T23"/>
    <mergeCell ref="G16:T16"/>
    <mergeCell ref="G17:T17"/>
    <mergeCell ref="G18:T18"/>
    <mergeCell ref="G19:T19"/>
    <mergeCell ref="G25:T25"/>
    <mergeCell ref="G14:T14"/>
    <mergeCell ref="G5:T5"/>
    <mergeCell ref="G6:T6"/>
    <mergeCell ref="G7:T7"/>
    <mergeCell ref="G9:T9"/>
    <mergeCell ref="G10:T10"/>
  </mergeCells>
  <pageMargins left="0.9055118110236221" right="0.47244094488188981" top="1.3779527559055118" bottom="0.78740157480314965" header="0.31496062992125984" footer="0.31496062992125984"/>
  <pageSetup paperSize="9" orientation="portrait" r:id="rId1"/>
  <headerFooter>
    <oddHeader xml:space="preserve">&amp;L&amp;G&amp;R&amp;12Formulaire justificatif pour les mesures de l'étanchéité à l'air
Version MZ 2024.4
</oddHeader>
    <oddFooter>&amp;R Seite &amp;P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sheetPr>
  <dimension ref="A1:V67"/>
  <sheetViews>
    <sheetView view="pageLayout" zoomScaleNormal="100" workbookViewId="0">
      <selection activeCell="G6" sqref="G6:T6"/>
    </sheetView>
  </sheetViews>
  <sheetFormatPr baseColWidth="10" defaultColWidth="11.42578125" defaultRowHeight="14.25" x14ac:dyDescent="0.2"/>
  <cols>
    <col min="1" max="4" width="4.28515625" style="1" customWidth="1"/>
    <col min="5" max="5" width="4.7109375" style="1" customWidth="1"/>
    <col min="6" max="20" width="4.28515625" style="1" customWidth="1"/>
    <col min="21" max="22" width="11.42578125" style="1" hidden="1" customWidth="1"/>
    <col min="23" max="25" width="11.42578125" style="1" customWidth="1"/>
    <col min="26" max="16384" width="11.42578125" style="1"/>
  </cols>
  <sheetData>
    <row r="1" spans="1:20" x14ac:dyDescent="0.2">
      <c r="A1" s="1" t="s">
        <v>182</v>
      </c>
      <c r="F1" s="87"/>
      <c r="G1" s="87"/>
      <c r="H1" s="87"/>
      <c r="I1" s="87"/>
      <c r="J1" s="87"/>
      <c r="K1" s="87"/>
      <c r="L1" s="87"/>
      <c r="M1" s="87"/>
      <c r="N1" s="87"/>
      <c r="O1" s="87"/>
      <c r="P1" s="87"/>
      <c r="Q1" s="87"/>
      <c r="R1" s="87"/>
      <c r="S1" s="87"/>
      <c r="T1" s="87"/>
    </row>
    <row r="2" spans="1:20" ht="7.5" customHeight="1" x14ac:dyDescent="0.2"/>
    <row r="3" spans="1:20" ht="15.75" x14ac:dyDescent="0.25">
      <c r="A3" s="5" t="s">
        <v>183</v>
      </c>
    </row>
    <row r="4" spans="1:20" ht="7.5" customHeight="1" x14ac:dyDescent="0.2"/>
    <row r="5" spans="1:20" x14ac:dyDescent="0.2">
      <c r="A5" s="4" t="s">
        <v>171</v>
      </c>
      <c r="B5" s="4"/>
      <c r="C5" s="4"/>
      <c r="D5" s="4"/>
      <c r="E5" s="4"/>
      <c r="F5" s="69"/>
      <c r="G5" s="107" t="s">
        <v>26</v>
      </c>
      <c r="H5" s="107"/>
      <c r="I5" s="107"/>
      <c r="J5" s="107"/>
      <c r="K5" s="107"/>
      <c r="L5" s="107"/>
      <c r="M5" s="107"/>
      <c r="N5" s="107"/>
      <c r="O5" s="107"/>
      <c r="P5" s="107"/>
      <c r="Q5" s="107"/>
      <c r="R5" s="107"/>
      <c r="S5" s="107"/>
      <c r="T5" s="107"/>
    </row>
    <row r="6" spans="1:20" x14ac:dyDescent="0.2">
      <c r="A6" s="4"/>
      <c r="B6" s="4"/>
      <c r="C6" s="4"/>
      <c r="D6" s="4"/>
      <c r="E6" s="4"/>
      <c r="F6" s="69"/>
      <c r="G6" s="107" t="s">
        <v>27</v>
      </c>
      <c r="H6" s="107"/>
      <c r="I6" s="107"/>
      <c r="J6" s="107"/>
      <c r="K6" s="107"/>
      <c r="L6" s="107"/>
      <c r="M6" s="107"/>
      <c r="N6" s="107"/>
      <c r="O6" s="107"/>
      <c r="P6" s="107"/>
      <c r="Q6" s="107"/>
      <c r="R6" s="107"/>
      <c r="S6" s="107"/>
      <c r="T6" s="107"/>
    </row>
    <row r="7" spans="1:20" x14ac:dyDescent="0.2">
      <c r="A7" s="4"/>
      <c r="B7" s="4"/>
      <c r="C7" s="4"/>
      <c r="D7" s="4"/>
      <c r="E7" s="4"/>
      <c r="F7" s="69"/>
      <c r="G7" s="107" t="s">
        <v>28</v>
      </c>
      <c r="H7" s="107"/>
      <c r="I7" s="107"/>
      <c r="J7" s="107"/>
      <c r="K7" s="107"/>
      <c r="L7" s="107"/>
      <c r="M7" s="107"/>
      <c r="N7" s="107"/>
      <c r="O7" s="107"/>
      <c r="P7" s="107"/>
      <c r="Q7" s="107"/>
      <c r="R7" s="107"/>
      <c r="S7" s="107"/>
      <c r="T7" s="107"/>
    </row>
    <row r="8" spans="1:20" ht="7.5" customHeight="1" x14ac:dyDescent="0.2">
      <c r="A8" s="4"/>
      <c r="B8" s="4"/>
      <c r="C8" s="4"/>
      <c r="D8" s="4"/>
      <c r="E8" s="4"/>
      <c r="F8" s="4"/>
      <c r="G8" s="4"/>
      <c r="H8" s="4"/>
      <c r="I8" s="4"/>
      <c r="J8" s="4"/>
      <c r="K8" s="4"/>
      <c r="L8" s="4"/>
      <c r="M8" s="4"/>
      <c r="N8" s="4"/>
      <c r="O8" s="4"/>
      <c r="P8" s="4"/>
      <c r="Q8" s="4"/>
      <c r="R8" s="4"/>
      <c r="S8" s="4"/>
      <c r="T8" s="4"/>
    </row>
    <row r="9" spans="1:20" x14ac:dyDescent="0.2">
      <c r="A9" s="4" t="s">
        <v>173</v>
      </c>
      <c r="B9" s="4"/>
      <c r="C9" s="4"/>
      <c r="D9" s="4"/>
      <c r="E9" s="4"/>
      <c r="F9" s="69"/>
      <c r="G9" s="107" t="s">
        <v>29</v>
      </c>
      <c r="H9" s="107"/>
      <c r="I9" s="107"/>
      <c r="J9" s="107"/>
      <c r="K9" s="107"/>
      <c r="L9" s="107"/>
      <c r="M9" s="107"/>
      <c r="N9" s="107"/>
      <c r="O9" s="107"/>
      <c r="P9" s="107"/>
      <c r="Q9" s="107"/>
      <c r="R9" s="107"/>
      <c r="S9" s="107"/>
      <c r="T9" s="107"/>
    </row>
    <row r="10" spans="1:20" x14ac:dyDescent="0.2">
      <c r="A10" s="4" t="s">
        <v>172</v>
      </c>
      <c r="B10" s="4"/>
      <c r="C10" s="4"/>
      <c r="D10" s="4"/>
      <c r="E10" s="4"/>
      <c r="F10" s="69"/>
      <c r="G10" s="107" t="s">
        <v>53</v>
      </c>
      <c r="H10" s="107"/>
      <c r="I10" s="107"/>
      <c r="J10" s="107"/>
      <c r="K10" s="107"/>
      <c r="L10" s="107"/>
      <c r="M10" s="107"/>
      <c r="N10" s="107"/>
      <c r="O10" s="107"/>
      <c r="P10" s="107"/>
      <c r="Q10" s="107"/>
      <c r="R10" s="107"/>
      <c r="S10" s="107"/>
      <c r="T10" s="107"/>
    </row>
    <row r="11" spans="1:20" x14ac:dyDescent="0.2">
      <c r="A11" s="4"/>
      <c r="B11" s="4"/>
      <c r="C11" s="4"/>
      <c r="D11" s="4"/>
      <c r="E11" s="4"/>
      <c r="F11" s="69"/>
      <c r="G11" s="107" t="s">
        <v>30</v>
      </c>
      <c r="H11" s="107"/>
      <c r="I11" s="107"/>
      <c r="J11" s="107"/>
      <c r="K11" s="107"/>
      <c r="L11" s="107"/>
      <c r="M11" s="107"/>
      <c r="N11" s="107"/>
      <c r="O11" s="107"/>
      <c r="P11" s="107"/>
      <c r="Q11" s="107"/>
      <c r="R11" s="107"/>
      <c r="S11" s="107"/>
      <c r="T11" s="107"/>
    </row>
    <row r="12" spans="1:20" x14ac:dyDescent="0.2">
      <c r="A12" s="4"/>
      <c r="B12" s="4"/>
      <c r="C12" s="4"/>
      <c r="D12" s="4"/>
      <c r="E12" s="4"/>
      <c r="F12" s="69"/>
      <c r="G12" s="107" t="s">
        <v>20</v>
      </c>
      <c r="H12" s="107"/>
      <c r="I12" s="107"/>
      <c r="J12" s="107"/>
      <c r="K12" s="107"/>
      <c r="L12" s="107"/>
      <c r="M12" s="107"/>
      <c r="N12" s="107"/>
      <c r="O12" s="107"/>
      <c r="P12" s="107"/>
      <c r="Q12" s="107"/>
      <c r="R12" s="107"/>
      <c r="S12" s="107"/>
      <c r="T12" s="107"/>
    </row>
    <row r="13" spans="1:20" ht="7.5" customHeight="1" x14ac:dyDescent="0.2">
      <c r="A13" s="4"/>
      <c r="B13" s="4"/>
      <c r="C13" s="4"/>
      <c r="D13" s="4"/>
      <c r="E13" s="4"/>
      <c r="F13" s="4"/>
      <c r="G13" s="4"/>
      <c r="H13" s="4"/>
      <c r="I13" s="4"/>
      <c r="J13" s="4"/>
      <c r="K13" s="4"/>
      <c r="L13" s="4"/>
      <c r="M13" s="4"/>
      <c r="N13" s="4"/>
      <c r="O13" s="4"/>
      <c r="P13" s="4"/>
      <c r="Q13" s="4"/>
      <c r="R13" s="4"/>
      <c r="S13" s="4"/>
      <c r="T13" s="4"/>
    </row>
    <row r="14" spans="1:20" x14ac:dyDescent="0.2">
      <c r="A14" s="4" t="s">
        <v>174</v>
      </c>
      <c r="B14" s="4"/>
      <c r="C14" s="4"/>
      <c r="D14" s="4"/>
      <c r="E14" s="4"/>
      <c r="F14" s="69"/>
      <c r="G14" s="107" t="s">
        <v>101</v>
      </c>
      <c r="H14" s="107"/>
      <c r="I14" s="107"/>
      <c r="J14" s="107"/>
      <c r="K14" s="107"/>
      <c r="L14" s="107"/>
      <c r="M14" s="107"/>
      <c r="N14" s="107"/>
      <c r="O14" s="107"/>
      <c r="P14" s="107"/>
      <c r="Q14" s="107"/>
      <c r="R14" s="107"/>
      <c r="S14" s="107"/>
      <c r="T14" s="107"/>
    </row>
    <row r="15" spans="1:20" ht="7.5" customHeight="1" x14ac:dyDescent="0.2">
      <c r="A15" s="4"/>
      <c r="B15" s="4"/>
      <c r="C15" s="4"/>
      <c r="D15" s="4"/>
      <c r="E15" s="4"/>
      <c r="F15" s="4"/>
      <c r="G15" s="107"/>
      <c r="H15" s="107"/>
      <c r="I15" s="107"/>
      <c r="J15" s="107"/>
      <c r="K15" s="107"/>
      <c r="L15" s="107"/>
      <c r="M15" s="107"/>
      <c r="N15" s="107"/>
      <c r="O15" s="107"/>
      <c r="P15" s="107"/>
      <c r="Q15" s="107"/>
      <c r="R15" s="107"/>
      <c r="S15" s="107"/>
      <c r="T15" s="107"/>
    </row>
    <row r="16" spans="1:20" x14ac:dyDescent="0.2">
      <c r="A16" s="4" t="s">
        <v>175</v>
      </c>
      <c r="B16" s="4"/>
      <c r="C16" s="4"/>
      <c r="D16" s="4"/>
      <c r="E16" s="4"/>
      <c r="F16" s="69"/>
      <c r="G16" s="107" t="s">
        <v>94</v>
      </c>
      <c r="H16" s="107"/>
      <c r="I16" s="107"/>
      <c r="J16" s="107"/>
      <c r="K16" s="107"/>
      <c r="L16" s="107"/>
      <c r="M16" s="107"/>
      <c r="N16" s="107"/>
      <c r="O16" s="107"/>
      <c r="P16" s="107"/>
      <c r="Q16" s="107"/>
      <c r="R16" s="107"/>
      <c r="S16" s="107"/>
      <c r="T16" s="107"/>
    </row>
    <row r="17" spans="1:22" x14ac:dyDescent="0.2">
      <c r="A17" s="4"/>
      <c r="B17" s="4"/>
      <c r="C17" s="4"/>
      <c r="D17" s="4"/>
      <c r="E17" s="4"/>
      <c r="F17" s="69"/>
      <c r="G17" s="107" t="s">
        <v>95</v>
      </c>
      <c r="H17" s="107"/>
      <c r="I17" s="107"/>
      <c r="J17" s="107"/>
      <c r="K17" s="107"/>
      <c r="L17" s="107"/>
      <c r="M17" s="107"/>
      <c r="N17" s="107"/>
      <c r="O17" s="107"/>
      <c r="P17" s="107"/>
      <c r="Q17" s="107"/>
      <c r="R17" s="107"/>
      <c r="S17" s="107"/>
      <c r="T17" s="107"/>
    </row>
    <row r="18" spans="1:22" x14ac:dyDescent="0.2">
      <c r="A18" s="4"/>
      <c r="B18" s="4"/>
      <c r="C18" s="4"/>
      <c r="D18" s="4"/>
      <c r="E18" s="4"/>
      <c r="F18" s="69"/>
      <c r="G18" s="107" t="s">
        <v>96</v>
      </c>
      <c r="H18" s="107"/>
      <c r="I18" s="107"/>
      <c r="J18" s="107"/>
      <c r="K18" s="107"/>
      <c r="L18" s="107"/>
      <c r="M18" s="107"/>
      <c r="N18" s="107"/>
      <c r="O18" s="107"/>
      <c r="P18" s="107"/>
      <c r="Q18" s="107"/>
      <c r="R18" s="107"/>
      <c r="S18" s="107"/>
      <c r="T18" s="107"/>
    </row>
    <row r="19" spans="1:22" x14ac:dyDescent="0.2">
      <c r="A19" s="4"/>
      <c r="B19" s="4"/>
      <c r="C19" s="4"/>
      <c r="D19" s="4"/>
      <c r="E19" s="4"/>
      <c r="F19" s="69"/>
      <c r="G19" s="107" t="s">
        <v>97</v>
      </c>
      <c r="H19" s="107"/>
      <c r="I19" s="107"/>
      <c r="J19" s="107"/>
      <c r="K19" s="107"/>
      <c r="L19" s="107"/>
      <c r="M19" s="107"/>
      <c r="N19" s="107"/>
      <c r="O19" s="107"/>
      <c r="P19" s="107"/>
      <c r="Q19" s="107"/>
      <c r="R19" s="107"/>
      <c r="S19" s="107"/>
      <c r="T19" s="107"/>
    </row>
    <row r="20" spans="1:22" x14ac:dyDescent="0.2">
      <c r="B20" s="4"/>
      <c r="C20" s="4"/>
      <c r="D20" s="4"/>
      <c r="E20" s="4"/>
      <c r="F20" s="69"/>
      <c r="G20" s="107" t="s">
        <v>98</v>
      </c>
      <c r="H20" s="107"/>
      <c r="I20" s="107"/>
      <c r="J20" s="107"/>
      <c r="K20" s="107"/>
      <c r="L20" s="107"/>
      <c r="M20" s="107"/>
      <c r="N20" s="107"/>
      <c r="O20" s="107"/>
      <c r="P20" s="107"/>
      <c r="Q20" s="107"/>
      <c r="R20" s="107"/>
      <c r="S20" s="107"/>
      <c r="T20" s="107"/>
    </row>
    <row r="21" spans="1:22" ht="7.5" customHeight="1" x14ac:dyDescent="0.2">
      <c r="B21" s="4"/>
      <c r="C21" s="4"/>
      <c r="D21" s="4"/>
      <c r="E21" s="4"/>
      <c r="F21" s="4"/>
      <c r="G21" s="107"/>
      <c r="H21" s="107"/>
      <c r="I21" s="107"/>
      <c r="J21" s="107"/>
      <c r="K21" s="107"/>
      <c r="L21" s="107"/>
      <c r="M21" s="107"/>
      <c r="N21" s="107"/>
      <c r="O21" s="107"/>
      <c r="P21" s="107"/>
      <c r="Q21" s="107"/>
      <c r="R21" s="107"/>
      <c r="S21" s="107"/>
      <c r="T21" s="107"/>
    </row>
    <row r="22" spans="1:22" ht="14.25" customHeight="1" x14ac:dyDescent="0.2">
      <c r="A22" s="4" t="s">
        <v>31</v>
      </c>
      <c r="B22" s="4"/>
      <c r="C22" s="4"/>
      <c r="D22" s="4"/>
      <c r="E22" s="4"/>
      <c r="F22" s="69"/>
      <c r="G22" s="108" t="s">
        <v>99</v>
      </c>
      <c r="H22" s="108"/>
      <c r="I22" s="108"/>
      <c r="J22" s="108"/>
      <c r="K22" s="108"/>
      <c r="L22" s="108"/>
      <c r="M22" s="108"/>
      <c r="N22" s="108"/>
      <c r="O22" s="108"/>
      <c r="P22" s="108"/>
      <c r="Q22" s="108"/>
      <c r="R22" s="108"/>
      <c r="S22" s="108"/>
      <c r="T22" s="108"/>
    </row>
    <row r="23" spans="1:22" ht="14.25" customHeight="1" x14ac:dyDescent="0.2">
      <c r="A23" s="4" t="s">
        <v>176</v>
      </c>
      <c r="B23" s="4"/>
      <c r="C23" s="4"/>
      <c r="D23" s="4"/>
      <c r="E23" s="4"/>
      <c r="F23" s="69"/>
      <c r="G23" s="108" t="s">
        <v>100</v>
      </c>
      <c r="H23" s="108"/>
      <c r="I23" s="108"/>
      <c r="J23" s="108"/>
      <c r="K23" s="108"/>
      <c r="L23" s="108"/>
      <c r="M23" s="108"/>
      <c r="N23" s="108"/>
      <c r="O23" s="108"/>
      <c r="P23" s="108"/>
      <c r="Q23" s="108"/>
      <c r="R23" s="108"/>
      <c r="S23" s="108"/>
      <c r="T23" s="108"/>
    </row>
    <row r="24" spans="1:22" ht="7.5" customHeight="1" x14ac:dyDescent="0.2">
      <c r="A24" s="4"/>
      <c r="B24" s="4"/>
      <c r="C24" s="4"/>
      <c r="D24" s="4"/>
      <c r="E24" s="4"/>
      <c r="F24" s="4"/>
      <c r="G24" s="4"/>
      <c r="H24" s="4"/>
      <c r="I24" s="4"/>
      <c r="J24" s="4"/>
      <c r="K24" s="4"/>
      <c r="L24" s="4"/>
      <c r="M24" s="4"/>
      <c r="N24" s="4"/>
      <c r="O24" s="4"/>
      <c r="P24" s="4"/>
      <c r="Q24" s="4"/>
      <c r="R24" s="4"/>
      <c r="S24" s="4"/>
      <c r="T24" s="4"/>
    </row>
    <row r="25" spans="1:22" x14ac:dyDescent="0.2">
      <c r="A25" s="4" t="s">
        <v>177</v>
      </c>
      <c r="B25" s="4"/>
      <c r="C25" s="4"/>
      <c r="D25" s="4"/>
      <c r="E25" s="4"/>
      <c r="F25" s="69"/>
      <c r="G25" s="107" t="s">
        <v>103</v>
      </c>
      <c r="H25" s="107"/>
      <c r="I25" s="107"/>
      <c r="J25" s="107"/>
      <c r="K25" s="107"/>
      <c r="L25" s="107"/>
      <c r="M25" s="107"/>
      <c r="N25" s="107"/>
      <c r="O25" s="107"/>
      <c r="P25" s="107"/>
      <c r="Q25" s="107"/>
      <c r="R25" s="107"/>
      <c r="S25" s="107"/>
      <c r="T25" s="107"/>
    </row>
    <row r="26" spans="1:22" x14ac:dyDescent="0.2">
      <c r="A26" s="4"/>
      <c r="B26" s="4"/>
      <c r="C26" s="4"/>
      <c r="D26" s="4"/>
      <c r="E26" s="4"/>
      <c r="F26" s="69"/>
      <c r="G26" s="107" t="s">
        <v>167</v>
      </c>
      <c r="H26" s="107"/>
      <c r="I26" s="107"/>
      <c r="J26" s="107"/>
      <c r="K26" s="107"/>
      <c r="L26" s="107"/>
      <c r="M26" s="107"/>
      <c r="N26" s="107"/>
      <c r="O26" s="107"/>
      <c r="P26" s="107"/>
      <c r="Q26" s="107"/>
      <c r="R26" s="107"/>
      <c r="S26" s="107"/>
      <c r="T26" s="107"/>
    </row>
    <row r="28" spans="1:22" ht="15" x14ac:dyDescent="0.25">
      <c r="A28" s="17" t="s">
        <v>8</v>
      </c>
    </row>
    <row r="29" spans="1:22" ht="9.75" customHeight="1" x14ac:dyDescent="0.25">
      <c r="A29" s="17"/>
    </row>
    <row r="30" spans="1:22" ht="18.600000000000001" customHeight="1" x14ac:dyDescent="0.2">
      <c r="A30" s="109" t="s">
        <v>32</v>
      </c>
      <c r="B30" s="109"/>
      <c r="C30" s="109"/>
      <c r="D30" s="109"/>
      <c r="E30" s="109"/>
      <c r="F30" s="110"/>
      <c r="G30" s="111"/>
      <c r="H30" s="111"/>
      <c r="I30" s="111"/>
      <c r="J30" s="112"/>
      <c r="K30" s="4"/>
      <c r="L30" s="4"/>
      <c r="M30" s="4"/>
      <c r="N30" s="4"/>
      <c r="O30" s="4"/>
      <c r="P30" s="4"/>
      <c r="Q30" s="4"/>
      <c r="R30" s="4"/>
      <c r="S30" s="4"/>
      <c r="T30" s="4"/>
    </row>
    <row r="31" spans="1:22" ht="27.75" customHeight="1" x14ac:dyDescent="0.2">
      <c r="A31" s="100" t="s">
        <v>149</v>
      </c>
      <c r="B31" s="113"/>
      <c r="C31" s="113"/>
      <c r="D31" s="113"/>
      <c r="E31" s="101"/>
      <c r="F31" s="114"/>
      <c r="G31" s="115"/>
      <c r="H31" s="33" t="s">
        <v>33</v>
      </c>
      <c r="I31" s="33"/>
      <c r="J31" s="34"/>
      <c r="K31" s="100" t="s">
        <v>55</v>
      </c>
      <c r="L31" s="113"/>
      <c r="M31" s="113"/>
      <c r="N31" s="113"/>
      <c r="O31" s="101"/>
      <c r="P31" s="114"/>
      <c r="Q31" s="115"/>
      <c r="R31" s="33" t="s">
        <v>34</v>
      </c>
      <c r="S31" s="33"/>
      <c r="T31" s="34"/>
      <c r="U31" s="1">
        <f>IF(Justificatif!$F$30="Minergie",V31,IF(Justificatif!$F$30="Minergie-P",V32,IF(Justificatif!$F$30="Minergie-A",V33,0)))</f>
        <v>0</v>
      </c>
      <c r="V31" s="1">
        <f>IF(Justificatif!$F$32="Nouvelle construction",(F31*1.2+F33*12+F34*6)/(F31+F33+F34),IF(Justificatif!$F$32="Rénovation",(F32*1.6+F33*12+F34*6)/SUM(F32:F34),IF(Justificatif!$F$32="Nouvelle construction / rénovation",(F31*0.8+F32*1.6+F33*12+F34*6)/SUM(F31:F34),0)))</f>
        <v>0</v>
      </c>
    </row>
    <row r="32" spans="1:22" ht="27.75" customHeight="1" x14ac:dyDescent="0.2">
      <c r="A32" s="100" t="s">
        <v>168</v>
      </c>
      <c r="B32" s="113"/>
      <c r="C32" s="113"/>
      <c r="D32" s="113"/>
      <c r="E32" s="101"/>
      <c r="F32" s="114"/>
      <c r="G32" s="115"/>
      <c r="H32" s="33" t="s">
        <v>33</v>
      </c>
      <c r="I32" s="33"/>
      <c r="J32" s="34"/>
      <c r="K32" s="100" t="s">
        <v>56</v>
      </c>
      <c r="L32" s="113"/>
      <c r="M32" s="113"/>
      <c r="N32" s="113"/>
      <c r="O32" s="101"/>
      <c r="P32" s="114"/>
      <c r="Q32" s="115"/>
      <c r="R32" s="33" t="s">
        <v>34</v>
      </c>
      <c r="S32" s="33"/>
      <c r="T32" s="34"/>
      <c r="V32" s="1">
        <f>IF(Justificatif!$F$32="Nouvelle construction",(F31*0.8+F33*12+F34*6)/(F31+F33+F34),IF(Justificatif!$F$32="Rénovation",(F32*1.6+F33*12+F34*6)/SUM(F32:F34),IF(Justificatif!$F$32="Nouvelle construction / rénovation",(F31*0.8+F32*1.6+F33*12+F34*6)/SUM(F31:F34),0)))</f>
        <v>0</v>
      </c>
    </row>
    <row r="33" spans="1:22" ht="14.25" customHeight="1" x14ac:dyDescent="0.2">
      <c r="A33" s="100" t="s">
        <v>169</v>
      </c>
      <c r="B33" s="113"/>
      <c r="C33" s="113"/>
      <c r="D33" s="113"/>
      <c r="E33" s="101"/>
      <c r="F33" s="114"/>
      <c r="G33" s="115"/>
      <c r="H33" s="33" t="s">
        <v>33</v>
      </c>
      <c r="I33" s="33"/>
      <c r="J33" s="34"/>
      <c r="K33" s="116" t="s">
        <v>35</v>
      </c>
      <c r="L33" s="117"/>
      <c r="M33" s="117"/>
      <c r="N33" s="117"/>
      <c r="O33" s="118"/>
      <c r="P33" s="114"/>
      <c r="Q33" s="115"/>
      <c r="R33" s="33" t="s">
        <v>36</v>
      </c>
      <c r="S33" s="33"/>
      <c r="T33" s="34"/>
      <c r="V33" s="1">
        <f>IF(Justificatif!$F$32="Nouvelle construction",(F31*0.8+F33*12+F34*6)/(F31+F33+F34),IF(Justificatif!$F$32="Rénovation",(F32*1.6+F33*12+F34*6)/SUM(F32:F34),IF(Justificatif!$F$32="Nouvelle construction / rénovation",(F31*0.8+F32*1.6+F33*12+F34*6)/SUM(F31:F34),0)))</f>
        <v>0</v>
      </c>
    </row>
    <row r="34" spans="1:22" ht="14.25" customHeight="1" x14ac:dyDescent="0.2">
      <c r="A34" s="100" t="s">
        <v>170</v>
      </c>
      <c r="B34" s="113"/>
      <c r="C34" s="113"/>
      <c r="D34" s="113"/>
      <c r="E34" s="101"/>
      <c r="F34" s="114"/>
      <c r="G34" s="115"/>
      <c r="H34" s="33" t="s">
        <v>33</v>
      </c>
      <c r="I34" s="33"/>
      <c r="J34" s="34"/>
      <c r="K34" s="116" t="s">
        <v>37</v>
      </c>
      <c r="L34" s="117"/>
      <c r="M34" s="117"/>
      <c r="N34" s="117"/>
      <c r="O34" s="118"/>
      <c r="P34" s="114"/>
      <c r="Q34" s="115"/>
      <c r="R34" s="33" t="s">
        <v>38</v>
      </c>
      <c r="S34" s="33"/>
      <c r="T34" s="34"/>
    </row>
    <row r="35" spans="1:22" ht="15.75" x14ac:dyDescent="0.3">
      <c r="A35" s="116" t="s">
        <v>216</v>
      </c>
      <c r="B35" s="117"/>
      <c r="C35" s="117"/>
      <c r="D35" s="117"/>
      <c r="E35" s="118"/>
      <c r="F35" s="105" t="str">
        <f>IF(F31=0," ",SUM(F31:G34))</f>
        <v xml:space="preserve"> </v>
      </c>
      <c r="G35" s="119"/>
      <c r="H35" s="33" t="s">
        <v>33</v>
      </c>
      <c r="I35" s="33"/>
      <c r="J35" s="34"/>
      <c r="K35" s="116" t="s">
        <v>83</v>
      </c>
      <c r="L35" s="117"/>
      <c r="M35" s="117"/>
      <c r="N35" s="117"/>
      <c r="O35" s="118"/>
      <c r="P35" s="114"/>
      <c r="Q35" s="115"/>
      <c r="R35" s="33" t="s">
        <v>215</v>
      </c>
      <c r="S35" s="33"/>
      <c r="T35" s="34"/>
    </row>
    <row r="36" spans="1:22" x14ac:dyDescent="0.2">
      <c r="K36" s="4"/>
      <c r="L36" s="4"/>
      <c r="M36" s="4"/>
      <c r="N36" s="4"/>
      <c r="O36" s="4"/>
      <c r="P36" s="4"/>
      <c r="Q36" s="4"/>
      <c r="R36" s="4"/>
      <c r="S36" s="4"/>
      <c r="T36" s="4"/>
    </row>
    <row r="37" spans="1:22" x14ac:dyDescent="0.2">
      <c r="A37" s="144"/>
      <c r="B37" s="145"/>
      <c r="C37" s="145"/>
      <c r="D37" s="145"/>
      <c r="E37" s="146"/>
      <c r="F37" s="129" t="s">
        <v>9</v>
      </c>
      <c r="G37" s="130"/>
      <c r="H37" s="130"/>
      <c r="I37" s="130"/>
      <c r="J37" s="131"/>
      <c r="K37" s="129" t="s">
        <v>10</v>
      </c>
      <c r="L37" s="130"/>
      <c r="M37" s="130"/>
      <c r="N37" s="130"/>
      <c r="O37" s="131"/>
      <c r="P37" s="129" t="s">
        <v>11</v>
      </c>
      <c r="Q37" s="130"/>
      <c r="R37" s="130"/>
      <c r="S37" s="130"/>
      <c r="T37" s="131"/>
    </row>
    <row r="38" spans="1:22" ht="15.75" x14ac:dyDescent="0.3">
      <c r="A38" s="116" t="s">
        <v>46</v>
      </c>
      <c r="B38" s="117"/>
      <c r="C38" s="117"/>
      <c r="D38" s="117"/>
      <c r="E38" s="118"/>
      <c r="F38" s="114"/>
      <c r="G38" s="115"/>
      <c r="H38" s="33" t="s">
        <v>39</v>
      </c>
      <c r="I38" s="33"/>
      <c r="J38" s="34"/>
      <c r="K38" s="114"/>
      <c r="L38" s="115"/>
      <c r="M38" s="33" t="s">
        <v>39</v>
      </c>
      <c r="N38" s="33"/>
      <c r="O38" s="34"/>
      <c r="P38" s="35"/>
      <c r="Q38" s="4"/>
      <c r="R38" s="4"/>
      <c r="S38" s="4"/>
      <c r="T38" s="36"/>
    </row>
    <row r="39" spans="1:22" ht="15.75" x14ac:dyDescent="0.3">
      <c r="A39" s="116" t="s">
        <v>47</v>
      </c>
      <c r="B39" s="117"/>
      <c r="C39" s="117"/>
      <c r="D39" s="117"/>
      <c r="E39" s="118"/>
      <c r="F39" s="114"/>
      <c r="G39" s="115"/>
      <c r="H39" s="33" t="s">
        <v>48</v>
      </c>
      <c r="I39" s="33"/>
      <c r="J39" s="34"/>
      <c r="K39" s="114"/>
      <c r="L39" s="115"/>
      <c r="M39" s="33" t="s">
        <v>48</v>
      </c>
      <c r="N39" s="33"/>
      <c r="O39" s="34"/>
      <c r="P39" s="35"/>
      <c r="Q39" s="4"/>
      <c r="R39" s="4"/>
      <c r="S39" s="4"/>
      <c r="T39" s="36"/>
    </row>
    <row r="40" spans="1:22" x14ac:dyDescent="0.2">
      <c r="A40" s="140" t="s">
        <v>49</v>
      </c>
      <c r="B40" s="141"/>
      <c r="C40" s="141"/>
      <c r="D40" s="141"/>
      <c r="E40" s="142"/>
      <c r="F40" s="127"/>
      <c r="G40" s="128"/>
      <c r="H40" s="4" t="s">
        <v>40</v>
      </c>
      <c r="I40" s="4"/>
      <c r="J40" s="36"/>
      <c r="K40" s="127"/>
      <c r="L40" s="128"/>
      <c r="M40" s="4" t="s">
        <v>40</v>
      </c>
      <c r="N40" s="4"/>
      <c r="O40" s="36"/>
      <c r="P40" s="35"/>
      <c r="Q40" s="4"/>
      <c r="R40" s="4"/>
      <c r="S40" s="4"/>
      <c r="T40" s="36"/>
    </row>
    <row r="41" spans="1:22" x14ac:dyDescent="0.2">
      <c r="A41" s="123" t="s">
        <v>50</v>
      </c>
      <c r="B41" s="124"/>
      <c r="C41" s="124"/>
      <c r="D41" s="124"/>
      <c r="E41" s="143"/>
      <c r="F41" s="123"/>
      <c r="G41" s="124"/>
      <c r="H41" s="23"/>
      <c r="I41" s="23"/>
      <c r="J41" s="37"/>
      <c r="K41" s="123"/>
      <c r="L41" s="124"/>
      <c r="M41" s="23"/>
      <c r="N41" s="23"/>
      <c r="O41" s="37"/>
      <c r="P41" s="35"/>
      <c r="Q41" s="4"/>
      <c r="R41" s="4"/>
      <c r="S41" s="4"/>
      <c r="T41" s="36"/>
    </row>
    <row r="42" spans="1:22" x14ac:dyDescent="0.2">
      <c r="A42" s="140" t="s">
        <v>41</v>
      </c>
      <c r="B42" s="141"/>
      <c r="C42" s="141"/>
      <c r="D42" s="141"/>
      <c r="E42" s="142"/>
      <c r="F42" s="125"/>
      <c r="G42" s="126"/>
      <c r="H42" s="4" t="s">
        <v>40</v>
      </c>
      <c r="I42" s="4"/>
      <c r="J42" s="36"/>
      <c r="K42" s="125"/>
      <c r="L42" s="126"/>
      <c r="M42" s="4" t="s">
        <v>40</v>
      </c>
      <c r="N42" s="4"/>
      <c r="O42" s="36"/>
      <c r="P42" s="35"/>
      <c r="Q42" s="4"/>
      <c r="R42" s="4"/>
      <c r="S42" s="4"/>
      <c r="T42" s="36"/>
    </row>
    <row r="43" spans="1:22" x14ac:dyDescent="0.2">
      <c r="A43" s="123" t="s">
        <v>42</v>
      </c>
      <c r="B43" s="124"/>
      <c r="C43" s="124"/>
      <c r="D43" s="124"/>
      <c r="E43" s="143"/>
      <c r="F43" s="123"/>
      <c r="G43" s="124"/>
      <c r="H43" s="23"/>
      <c r="I43" s="23"/>
      <c r="J43" s="37"/>
      <c r="K43" s="123"/>
      <c r="L43" s="124"/>
      <c r="M43" s="23"/>
      <c r="N43" s="23"/>
      <c r="O43" s="37"/>
      <c r="P43" s="35"/>
      <c r="Q43" s="4"/>
      <c r="R43" s="4"/>
      <c r="S43" s="4"/>
      <c r="T43" s="36"/>
    </row>
    <row r="44" spans="1:22" ht="15.75" x14ac:dyDescent="0.3">
      <c r="A44" s="140" t="s">
        <v>84</v>
      </c>
      <c r="B44" s="141"/>
      <c r="C44" s="141"/>
      <c r="D44" s="141"/>
      <c r="E44" s="142"/>
      <c r="F44" s="121" t="str">
        <f>IF(F38=0," ",F38/SUM(F31:G34))</f>
        <v xml:space="preserve"> </v>
      </c>
      <c r="G44" s="122"/>
      <c r="H44" s="4" t="s">
        <v>43</v>
      </c>
      <c r="I44" s="4"/>
      <c r="J44" s="36"/>
      <c r="K44" s="121" t="str">
        <f>IF(K38=0," ",K38/SUM(F31:G34))</f>
        <v xml:space="preserve"> </v>
      </c>
      <c r="L44" s="122"/>
      <c r="M44" s="4" t="s">
        <v>43</v>
      </c>
      <c r="N44" s="4"/>
      <c r="O44" s="36"/>
      <c r="P44" s="121" t="str">
        <f>IF(F38=0," ",(F44+K44)/2)</f>
        <v xml:space="preserve"> </v>
      </c>
      <c r="Q44" s="122"/>
      <c r="R44" s="38" t="s">
        <v>43</v>
      </c>
      <c r="S44" s="39"/>
      <c r="T44" s="40"/>
    </row>
    <row r="45" spans="1:22" ht="15.75" x14ac:dyDescent="0.3">
      <c r="A45" s="123" t="s">
        <v>85</v>
      </c>
      <c r="B45" s="124"/>
      <c r="C45" s="124"/>
      <c r="D45" s="124"/>
      <c r="E45" s="143"/>
      <c r="F45" s="123"/>
      <c r="G45" s="124"/>
      <c r="H45" s="23"/>
      <c r="I45" s="23"/>
      <c r="J45" s="37"/>
      <c r="K45" s="123"/>
      <c r="L45" s="124"/>
      <c r="M45" s="23"/>
      <c r="N45" s="23"/>
      <c r="O45" s="37"/>
      <c r="P45" s="41"/>
      <c r="Q45" s="23"/>
      <c r="R45" s="42"/>
      <c r="S45" s="23"/>
      <c r="T45" s="37"/>
    </row>
    <row r="46" spans="1:22" x14ac:dyDescent="0.2">
      <c r="A46" s="116" t="s">
        <v>54</v>
      </c>
      <c r="B46" s="117"/>
      <c r="C46" s="117"/>
      <c r="D46" s="117"/>
      <c r="E46" s="118"/>
      <c r="F46" s="41" t="s">
        <v>44</v>
      </c>
      <c r="G46" s="43"/>
      <c r="H46" s="23" t="s">
        <v>45</v>
      </c>
      <c r="I46" s="23"/>
      <c r="J46" s="37"/>
      <c r="K46" s="41" t="s">
        <v>44</v>
      </c>
      <c r="L46" s="43"/>
      <c r="M46" s="23" t="s">
        <v>45</v>
      </c>
      <c r="N46" s="23"/>
      <c r="O46" s="37"/>
      <c r="P46" s="41" t="s">
        <v>44</v>
      </c>
      <c r="Q46" s="43"/>
      <c r="R46" s="23" t="s">
        <v>45</v>
      </c>
      <c r="S46" s="23"/>
      <c r="T46" s="37"/>
    </row>
    <row r="48" spans="1:22" ht="27.75" customHeight="1" x14ac:dyDescent="0.2">
      <c r="A48" s="81" t="s">
        <v>12</v>
      </c>
      <c r="B48" s="82"/>
      <c r="C48" s="82"/>
      <c r="D48" s="82"/>
      <c r="E48" s="82"/>
      <c r="F48" s="137" t="s">
        <v>147</v>
      </c>
      <c r="G48" s="137"/>
      <c r="H48" s="137"/>
      <c r="I48" s="137"/>
      <c r="J48" s="137"/>
      <c r="K48" s="137"/>
      <c r="L48" s="137"/>
      <c r="M48" s="137"/>
      <c r="N48" s="137"/>
      <c r="O48" s="137"/>
      <c r="P48" s="137"/>
      <c r="Q48" s="137"/>
      <c r="R48" s="137"/>
      <c r="S48" s="137"/>
      <c r="T48" s="137"/>
    </row>
    <row r="49" spans="1:20" ht="14.25" customHeight="1" x14ac:dyDescent="0.2">
      <c r="A49" s="83"/>
      <c r="B49" s="83"/>
      <c r="C49" s="83"/>
      <c r="D49" s="83"/>
      <c r="E49" s="83"/>
      <c r="F49" s="138" t="s">
        <v>148</v>
      </c>
      <c r="G49" s="138"/>
      <c r="H49" s="138"/>
      <c r="I49" s="138"/>
      <c r="J49" s="138"/>
      <c r="K49" s="138"/>
      <c r="L49" s="138"/>
      <c r="M49" s="138"/>
      <c r="N49" s="138"/>
      <c r="O49" s="138"/>
      <c r="P49" s="138"/>
      <c r="Q49" s="138"/>
      <c r="R49" s="138"/>
      <c r="S49" s="138"/>
      <c r="T49" s="138"/>
    </row>
    <row r="50" spans="1:20" x14ac:dyDescent="0.2">
      <c r="A50" s="139" t="s">
        <v>74</v>
      </c>
      <c r="B50" s="139"/>
      <c r="C50" s="139"/>
      <c r="D50" s="139"/>
      <c r="E50" s="139"/>
      <c r="F50" s="139"/>
      <c r="G50" s="139"/>
      <c r="H50" s="139"/>
      <c r="I50" s="139"/>
      <c r="J50" s="139"/>
      <c r="K50" s="139"/>
      <c r="L50" s="139"/>
      <c r="M50" s="139"/>
      <c r="N50" s="139"/>
      <c r="O50" s="139"/>
      <c r="P50" s="139"/>
      <c r="Q50" s="139"/>
      <c r="R50" s="139"/>
      <c r="S50" s="139"/>
      <c r="T50" s="139"/>
    </row>
    <row r="52" spans="1:20" ht="27.75" x14ac:dyDescent="0.35">
      <c r="A52" s="2" t="s">
        <v>57</v>
      </c>
      <c r="B52" s="4"/>
      <c r="C52" s="4"/>
      <c r="T52" s="29" t="s">
        <v>6</v>
      </c>
    </row>
    <row r="53" spans="1:20" x14ac:dyDescent="0.2">
      <c r="A53" s="4"/>
      <c r="B53" s="4"/>
      <c r="C53" s="4"/>
    </row>
    <row r="54" spans="1:20" ht="15" customHeight="1" x14ac:dyDescent="0.2">
      <c r="A54" s="136" t="s">
        <v>17</v>
      </c>
      <c r="B54" s="136"/>
      <c r="C54" s="136"/>
      <c r="D54" s="136"/>
      <c r="E54" s="136"/>
      <c r="F54" s="136"/>
      <c r="G54" s="136"/>
      <c r="H54" s="136"/>
      <c r="I54" s="136"/>
      <c r="J54" s="136"/>
      <c r="K54" s="136" t="s">
        <v>18</v>
      </c>
      <c r="L54" s="136"/>
      <c r="M54" s="136"/>
      <c r="N54" s="136"/>
      <c r="O54" s="136"/>
      <c r="P54" s="136"/>
      <c r="Q54" s="136"/>
      <c r="R54" s="136"/>
      <c r="S54" s="136"/>
      <c r="T54" s="136"/>
    </row>
    <row r="55" spans="1:20" ht="33.75" customHeight="1" x14ac:dyDescent="0.2">
      <c r="A55" s="135" t="s">
        <v>19</v>
      </c>
      <c r="B55" s="135"/>
      <c r="C55" s="135"/>
      <c r="D55" s="135"/>
      <c r="E55" s="135"/>
      <c r="F55" s="135" t="s">
        <v>144</v>
      </c>
      <c r="G55" s="135"/>
      <c r="H55" s="135"/>
      <c r="I55" s="135"/>
      <c r="J55" s="135"/>
      <c r="K55" s="135" t="s">
        <v>19</v>
      </c>
      <c r="L55" s="135"/>
      <c r="M55" s="135"/>
      <c r="N55" s="135"/>
      <c r="O55" s="135"/>
      <c r="P55" s="135" t="s">
        <v>145</v>
      </c>
      <c r="Q55" s="135"/>
      <c r="R55" s="135"/>
      <c r="S55" s="135"/>
      <c r="T55" s="135"/>
    </row>
    <row r="56" spans="1:20" x14ac:dyDescent="0.2">
      <c r="A56" s="120"/>
      <c r="B56" s="120"/>
      <c r="C56" s="120"/>
      <c r="D56" s="120"/>
      <c r="E56" s="120"/>
      <c r="F56" s="120"/>
      <c r="G56" s="120"/>
      <c r="H56" s="120"/>
      <c r="I56" s="120"/>
      <c r="J56" s="120"/>
      <c r="K56" s="120"/>
      <c r="L56" s="120"/>
      <c r="M56" s="120"/>
      <c r="N56" s="120"/>
      <c r="O56" s="120"/>
      <c r="P56" s="120"/>
      <c r="Q56" s="120"/>
      <c r="R56" s="120"/>
      <c r="S56" s="120"/>
      <c r="T56" s="120"/>
    </row>
    <row r="57" spans="1:20" x14ac:dyDescent="0.2">
      <c r="A57" s="120"/>
      <c r="B57" s="120"/>
      <c r="C57" s="120"/>
      <c r="D57" s="120"/>
      <c r="E57" s="120"/>
      <c r="F57" s="120"/>
      <c r="G57" s="120"/>
      <c r="H57" s="120"/>
      <c r="I57" s="120"/>
      <c r="J57" s="120"/>
      <c r="K57" s="120"/>
      <c r="L57" s="120"/>
      <c r="M57" s="120"/>
      <c r="N57" s="120"/>
      <c r="O57" s="120"/>
      <c r="P57" s="120"/>
      <c r="Q57" s="120"/>
      <c r="R57" s="120"/>
      <c r="S57" s="120"/>
      <c r="T57" s="120"/>
    </row>
    <row r="58" spans="1:20" x14ac:dyDescent="0.2">
      <c r="A58" s="120"/>
      <c r="B58" s="120"/>
      <c r="C58" s="120"/>
      <c r="D58" s="120"/>
      <c r="E58" s="120"/>
      <c r="F58" s="120"/>
      <c r="G58" s="120"/>
      <c r="H58" s="120"/>
      <c r="I58" s="120"/>
      <c r="J58" s="120"/>
      <c r="K58" s="120"/>
      <c r="L58" s="120"/>
      <c r="M58" s="120"/>
      <c r="N58" s="120"/>
      <c r="O58" s="120"/>
      <c r="P58" s="120"/>
      <c r="Q58" s="120"/>
      <c r="R58" s="120"/>
      <c r="S58" s="120"/>
      <c r="T58" s="120"/>
    </row>
    <row r="59" spans="1:20" x14ac:dyDescent="0.2">
      <c r="A59" s="120"/>
      <c r="B59" s="120"/>
      <c r="C59" s="120"/>
      <c r="D59" s="120"/>
      <c r="E59" s="120"/>
      <c r="F59" s="120"/>
      <c r="G59" s="120"/>
      <c r="H59" s="120"/>
      <c r="I59" s="120"/>
      <c r="J59" s="120"/>
      <c r="K59" s="120"/>
      <c r="L59" s="120"/>
      <c r="M59" s="120"/>
      <c r="N59" s="120"/>
      <c r="O59" s="120"/>
      <c r="P59" s="120"/>
      <c r="Q59" s="120"/>
      <c r="R59" s="120"/>
      <c r="S59" s="120"/>
      <c r="T59" s="120"/>
    </row>
    <row r="60" spans="1:20" x14ac:dyDescent="0.2">
      <c r="A60" s="120"/>
      <c r="B60" s="120"/>
      <c r="C60" s="120"/>
      <c r="D60" s="120"/>
      <c r="E60" s="120"/>
      <c r="F60" s="120"/>
      <c r="G60" s="120"/>
      <c r="H60" s="120"/>
      <c r="I60" s="120"/>
      <c r="J60" s="120"/>
      <c r="K60" s="120"/>
      <c r="L60" s="120"/>
      <c r="M60" s="120"/>
      <c r="N60" s="120"/>
      <c r="O60" s="120"/>
      <c r="P60" s="120"/>
      <c r="Q60" s="120"/>
      <c r="R60" s="120"/>
      <c r="S60" s="120"/>
      <c r="T60" s="120"/>
    </row>
    <row r="61" spans="1:20" x14ac:dyDescent="0.2">
      <c r="A61" s="120"/>
      <c r="B61" s="120"/>
      <c r="C61" s="120"/>
      <c r="D61" s="120"/>
      <c r="E61" s="120"/>
      <c r="F61" s="120"/>
      <c r="G61" s="120"/>
      <c r="H61" s="120"/>
      <c r="I61" s="120"/>
      <c r="J61" s="120"/>
      <c r="K61" s="120"/>
      <c r="L61" s="120"/>
      <c r="M61" s="120"/>
      <c r="N61" s="120"/>
      <c r="O61" s="120"/>
      <c r="P61" s="120"/>
      <c r="Q61" s="120"/>
      <c r="R61" s="120"/>
      <c r="S61" s="120"/>
      <c r="T61" s="120"/>
    </row>
    <row r="62" spans="1:20" x14ac:dyDescent="0.2">
      <c r="A62" s="120"/>
      <c r="B62" s="120"/>
      <c r="C62" s="120"/>
      <c r="D62" s="120"/>
      <c r="E62" s="120"/>
      <c r="F62" s="120"/>
      <c r="G62" s="120"/>
      <c r="H62" s="120"/>
      <c r="I62" s="120"/>
      <c r="J62" s="120"/>
      <c r="K62" s="120"/>
      <c r="L62" s="120"/>
      <c r="M62" s="120"/>
      <c r="N62" s="120"/>
      <c r="O62" s="120"/>
      <c r="P62" s="120"/>
      <c r="Q62" s="120"/>
      <c r="R62" s="120"/>
      <c r="S62" s="120"/>
      <c r="T62" s="120"/>
    </row>
    <row r="63" spans="1:20" x14ac:dyDescent="0.2">
      <c r="A63" s="120"/>
      <c r="B63" s="120"/>
      <c r="C63" s="120"/>
      <c r="D63" s="120"/>
      <c r="E63" s="120"/>
      <c r="F63" s="120"/>
      <c r="G63" s="120"/>
      <c r="H63" s="120"/>
      <c r="I63" s="120"/>
      <c r="J63" s="120"/>
      <c r="K63" s="120"/>
      <c r="L63" s="120"/>
      <c r="M63" s="120"/>
      <c r="N63" s="120"/>
      <c r="O63" s="120"/>
      <c r="P63" s="120"/>
      <c r="Q63" s="120"/>
      <c r="R63" s="120"/>
      <c r="S63" s="120"/>
      <c r="T63" s="120"/>
    </row>
    <row r="64" spans="1:20" x14ac:dyDescent="0.2">
      <c r="A64" s="120"/>
      <c r="B64" s="120"/>
      <c r="C64" s="120"/>
      <c r="D64" s="120"/>
      <c r="E64" s="120"/>
      <c r="F64" s="120"/>
      <c r="G64" s="120"/>
      <c r="H64" s="120"/>
      <c r="I64" s="120"/>
      <c r="J64" s="120"/>
      <c r="K64" s="120"/>
      <c r="L64" s="120"/>
      <c r="M64" s="120"/>
      <c r="N64" s="120"/>
      <c r="O64" s="120"/>
      <c r="P64" s="120"/>
      <c r="Q64" s="120"/>
      <c r="R64" s="120"/>
      <c r="S64" s="120"/>
      <c r="T64" s="120"/>
    </row>
    <row r="65" spans="1:20" x14ac:dyDescent="0.2">
      <c r="A65" s="120"/>
      <c r="B65" s="120"/>
      <c r="C65" s="120"/>
      <c r="D65" s="120"/>
      <c r="E65" s="120"/>
      <c r="F65" s="120"/>
      <c r="G65" s="120"/>
      <c r="H65" s="120"/>
      <c r="I65" s="120"/>
      <c r="J65" s="120"/>
      <c r="K65" s="120"/>
      <c r="L65" s="120"/>
      <c r="M65" s="120"/>
      <c r="N65" s="120"/>
      <c r="O65" s="120"/>
      <c r="P65" s="120"/>
      <c r="Q65" s="120"/>
      <c r="R65" s="120"/>
      <c r="S65" s="120"/>
      <c r="T65" s="120"/>
    </row>
    <row r="66" spans="1:20" ht="17.25" x14ac:dyDescent="0.25">
      <c r="A66" s="134" t="s">
        <v>25</v>
      </c>
      <c r="B66" s="134"/>
      <c r="C66" s="134"/>
      <c r="D66" s="134"/>
      <c r="E66" s="134"/>
      <c r="F66" s="132" t="str">
        <f>IF(A56=0," ",(RSQ(A56:A65,F56:F65)))</f>
        <v xml:space="preserve"> </v>
      </c>
      <c r="G66" s="132"/>
      <c r="H66" s="132"/>
      <c r="I66" s="132"/>
      <c r="J66" s="132"/>
      <c r="K66" s="133"/>
      <c r="L66" s="133"/>
      <c r="M66" s="133"/>
      <c r="N66" s="133"/>
      <c r="O66" s="133"/>
      <c r="P66" s="132" t="str">
        <f>IF(K56=0," ",(RSQ(K56:K65,P56:P65)))</f>
        <v xml:space="preserve"> </v>
      </c>
      <c r="Q66" s="132"/>
      <c r="R66" s="132"/>
      <c r="S66" s="132"/>
      <c r="T66" s="132"/>
    </row>
    <row r="67" spans="1:20" x14ac:dyDescent="0.2">
      <c r="A67" s="4"/>
      <c r="B67" s="4"/>
      <c r="C67" s="4"/>
    </row>
  </sheetData>
  <sheetProtection algorithmName="SHA-512" hashValue="IJ+q85DEVBRyT1KcJNIDIQILLGgUhvLoa4rotGvuEBKv0bw8wJwlT6quetCF7V4+/BEordHbRcTyujHERJHS5g==" saltValue="M9NLMjl8Z7yQvcxBzFsd8A==" spinCount="100000" sheet="1" objects="1" scenarios="1"/>
  <mergeCells count="125">
    <mergeCell ref="G11:T11"/>
    <mergeCell ref="G12:T12"/>
    <mergeCell ref="A66:E66"/>
    <mergeCell ref="F66:J66"/>
    <mergeCell ref="K66:O66"/>
    <mergeCell ref="P66:T66"/>
    <mergeCell ref="A64:E64"/>
    <mergeCell ref="F64:J64"/>
    <mergeCell ref="K64:O64"/>
    <mergeCell ref="P64:T64"/>
    <mergeCell ref="A65:E65"/>
    <mergeCell ref="F65:J65"/>
    <mergeCell ref="K65:O65"/>
    <mergeCell ref="P65:T65"/>
    <mergeCell ref="A62:E62"/>
    <mergeCell ref="F62:J62"/>
    <mergeCell ref="K62:O62"/>
    <mergeCell ref="P62:T62"/>
    <mergeCell ref="A63:E63"/>
    <mergeCell ref="F63:J63"/>
    <mergeCell ref="K63:O63"/>
    <mergeCell ref="P63:T63"/>
    <mergeCell ref="A60:E60"/>
    <mergeCell ref="F60:J60"/>
    <mergeCell ref="K60:O60"/>
    <mergeCell ref="P60:T60"/>
    <mergeCell ref="A61:E61"/>
    <mergeCell ref="F61:J61"/>
    <mergeCell ref="K61:O61"/>
    <mergeCell ref="P61:T61"/>
    <mergeCell ref="A58:E58"/>
    <mergeCell ref="F58:J58"/>
    <mergeCell ref="K58:O58"/>
    <mergeCell ref="P58:T58"/>
    <mergeCell ref="A59:E59"/>
    <mergeCell ref="F59:J59"/>
    <mergeCell ref="K59:O59"/>
    <mergeCell ref="P59:T59"/>
    <mergeCell ref="A56:E56"/>
    <mergeCell ref="F56:J56"/>
    <mergeCell ref="K56:O56"/>
    <mergeCell ref="P56:T56"/>
    <mergeCell ref="A57:E57"/>
    <mergeCell ref="F57:J57"/>
    <mergeCell ref="K57:O57"/>
    <mergeCell ref="P57:T57"/>
    <mergeCell ref="A46:E46"/>
    <mergeCell ref="F48:T48"/>
    <mergeCell ref="A54:J54"/>
    <mergeCell ref="K54:T54"/>
    <mergeCell ref="A55:E55"/>
    <mergeCell ref="F55:J55"/>
    <mergeCell ref="K55:O55"/>
    <mergeCell ref="P55:T55"/>
    <mergeCell ref="F49:T49"/>
    <mergeCell ref="A44:E44"/>
    <mergeCell ref="F44:G44"/>
    <mergeCell ref="K44:L44"/>
    <mergeCell ref="P44:Q44"/>
    <mergeCell ref="A45:E45"/>
    <mergeCell ref="F45:G45"/>
    <mergeCell ref="K45:L45"/>
    <mergeCell ref="A50:T50"/>
    <mergeCell ref="A42:E42"/>
    <mergeCell ref="F42:G42"/>
    <mergeCell ref="K42:L42"/>
    <mergeCell ref="A43:E43"/>
    <mergeCell ref="F43:G43"/>
    <mergeCell ref="K43:L43"/>
    <mergeCell ref="A40:E40"/>
    <mergeCell ref="F40:G40"/>
    <mergeCell ref="K40:L40"/>
    <mergeCell ref="A41:E41"/>
    <mergeCell ref="F41:G41"/>
    <mergeCell ref="K41:L41"/>
    <mergeCell ref="A38:E38"/>
    <mergeCell ref="F38:G38"/>
    <mergeCell ref="K38:L38"/>
    <mergeCell ref="A39:E39"/>
    <mergeCell ref="F39:G39"/>
    <mergeCell ref="K39:L39"/>
    <mergeCell ref="K34:O34"/>
    <mergeCell ref="P34:Q34"/>
    <mergeCell ref="A37:E37"/>
    <mergeCell ref="F37:J37"/>
    <mergeCell ref="K37:O37"/>
    <mergeCell ref="P37:T37"/>
    <mergeCell ref="A32:E32"/>
    <mergeCell ref="F32:G32"/>
    <mergeCell ref="K32:O32"/>
    <mergeCell ref="P32:Q32"/>
    <mergeCell ref="A35:E35"/>
    <mergeCell ref="F35:G35"/>
    <mergeCell ref="K33:O33"/>
    <mergeCell ref="P33:Q33"/>
    <mergeCell ref="A33:E33"/>
    <mergeCell ref="F33:G33"/>
    <mergeCell ref="A34:E34"/>
    <mergeCell ref="F34:G34"/>
    <mergeCell ref="K35:O35"/>
    <mergeCell ref="P35:Q35"/>
    <mergeCell ref="G26:T26"/>
    <mergeCell ref="A30:E30"/>
    <mergeCell ref="F30:J30"/>
    <mergeCell ref="A31:E31"/>
    <mergeCell ref="F31:G31"/>
    <mergeCell ref="K31:O31"/>
    <mergeCell ref="P31:Q31"/>
    <mergeCell ref="F1:T1"/>
    <mergeCell ref="G15:T15"/>
    <mergeCell ref="G20:T20"/>
    <mergeCell ref="G21:T21"/>
    <mergeCell ref="G22:T22"/>
    <mergeCell ref="G23:T23"/>
    <mergeCell ref="G16:T16"/>
    <mergeCell ref="G17:T17"/>
    <mergeCell ref="G18:T18"/>
    <mergeCell ref="G19:T19"/>
    <mergeCell ref="G25:T25"/>
    <mergeCell ref="G14:T14"/>
    <mergeCell ref="G5:T5"/>
    <mergeCell ref="G6:T6"/>
    <mergeCell ref="G7:T7"/>
    <mergeCell ref="G9:T9"/>
    <mergeCell ref="G10:T10"/>
  </mergeCells>
  <pageMargins left="0.9055118110236221" right="0.47244094488188981" top="1.3779527559055118" bottom="0.78740157480314965" header="0.31496062992125984" footer="0.31496062992125984"/>
  <pageSetup paperSize="9" orientation="portrait" r:id="rId1"/>
  <headerFooter>
    <oddHeader xml:space="preserve">&amp;L&amp;G&amp;R&amp;12Formulaire justificatif pour les mesures de l'étanchéité à l'air
Version MZ 2024.4
</oddHeader>
    <oddFooter>&amp;R Seite &amp;P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sheetPr>
  <dimension ref="A1:V67"/>
  <sheetViews>
    <sheetView view="pageLayout" zoomScaleNormal="100" workbookViewId="0">
      <selection activeCell="G6" sqref="G6:T6"/>
    </sheetView>
  </sheetViews>
  <sheetFormatPr baseColWidth="10" defaultColWidth="11.42578125" defaultRowHeight="14.25" x14ac:dyDescent="0.2"/>
  <cols>
    <col min="1" max="4" width="4.28515625" style="1" customWidth="1"/>
    <col min="5" max="5" width="4.7109375" style="1" customWidth="1"/>
    <col min="6" max="20" width="4.28515625" style="1" customWidth="1"/>
    <col min="21" max="22" width="11.42578125" style="1" hidden="1" customWidth="1"/>
    <col min="23" max="25" width="11.42578125" style="1" customWidth="1"/>
    <col min="26" max="16384" width="11.42578125" style="1"/>
  </cols>
  <sheetData>
    <row r="1" spans="1:20" x14ac:dyDescent="0.2">
      <c r="A1" s="1" t="s">
        <v>198</v>
      </c>
      <c r="F1" s="87"/>
      <c r="G1" s="87"/>
      <c r="H1" s="87"/>
      <c r="I1" s="87"/>
      <c r="J1" s="87"/>
      <c r="K1" s="87"/>
      <c r="L1" s="87"/>
      <c r="M1" s="87"/>
      <c r="N1" s="87"/>
      <c r="O1" s="87"/>
      <c r="P1" s="87"/>
      <c r="Q1" s="87"/>
      <c r="R1" s="87"/>
      <c r="S1" s="87"/>
      <c r="T1" s="87"/>
    </row>
    <row r="2" spans="1:20" ht="7.5" customHeight="1" x14ac:dyDescent="0.2"/>
    <row r="3" spans="1:20" ht="15.75" x14ac:dyDescent="0.25">
      <c r="A3" s="5" t="s">
        <v>183</v>
      </c>
    </row>
    <row r="4" spans="1:20" ht="7.5" customHeight="1" x14ac:dyDescent="0.2"/>
    <row r="5" spans="1:20" x14ac:dyDescent="0.2">
      <c r="A5" s="4" t="s">
        <v>171</v>
      </c>
      <c r="B5" s="4"/>
      <c r="C5" s="4"/>
      <c r="D5" s="4"/>
      <c r="E5" s="4"/>
      <c r="F5" s="69"/>
      <c r="G5" s="107" t="s">
        <v>26</v>
      </c>
      <c r="H5" s="107"/>
      <c r="I5" s="107"/>
      <c r="J5" s="107"/>
      <c r="K5" s="107"/>
      <c r="L5" s="107"/>
      <c r="M5" s="107"/>
      <c r="N5" s="107"/>
      <c r="O5" s="107"/>
      <c r="P5" s="107"/>
      <c r="Q5" s="107"/>
      <c r="R5" s="107"/>
      <c r="S5" s="107"/>
      <c r="T5" s="107"/>
    </row>
    <row r="6" spans="1:20" x14ac:dyDescent="0.2">
      <c r="A6" s="4"/>
      <c r="B6" s="4"/>
      <c r="C6" s="4"/>
      <c r="D6" s="4"/>
      <c r="E6" s="4"/>
      <c r="F6" s="69"/>
      <c r="G6" s="107" t="s">
        <v>27</v>
      </c>
      <c r="H6" s="107"/>
      <c r="I6" s="107"/>
      <c r="J6" s="107"/>
      <c r="K6" s="107"/>
      <c r="L6" s="107"/>
      <c r="M6" s="107"/>
      <c r="N6" s="107"/>
      <c r="O6" s="107"/>
      <c r="P6" s="107"/>
      <c r="Q6" s="107"/>
      <c r="R6" s="107"/>
      <c r="S6" s="107"/>
      <c r="T6" s="107"/>
    </row>
    <row r="7" spans="1:20" x14ac:dyDescent="0.2">
      <c r="A7" s="4"/>
      <c r="B7" s="4"/>
      <c r="C7" s="4"/>
      <c r="D7" s="4"/>
      <c r="E7" s="4"/>
      <c r="F7" s="69"/>
      <c r="G7" s="107" t="s">
        <v>28</v>
      </c>
      <c r="H7" s="107"/>
      <c r="I7" s="107"/>
      <c r="J7" s="107"/>
      <c r="K7" s="107"/>
      <c r="L7" s="107"/>
      <c r="M7" s="107"/>
      <c r="N7" s="107"/>
      <c r="O7" s="107"/>
      <c r="P7" s="107"/>
      <c r="Q7" s="107"/>
      <c r="R7" s="107"/>
      <c r="S7" s="107"/>
      <c r="T7" s="107"/>
    </row>
    <row r="8" spans="1:20" ht="7.5" customHeight="1" x14ac:dyDescent="0.2">
      <c r="A8" s="4"/>
      <c r="B8" s="4"/>
      <c r="C8" s="4"/>
      <c r="D8" s="4"/>
      <c r="E8" s="4"/>
      <c r="F8" s="4"/>
      <c r="G8" s="4"/>
      <c r="H8" s="4"/>
      <c r="I8" s="4"/>
      <c r="J8" s="4"/>
      <c r="K8" s="4"/>
      <c r="L8" s="4"/>
      <c r="M8" s="4"/>
      <c r="N8" s="4"/>
      <c r="O8" s="4"/>
      <c r="P8" s="4"/>
      <c r="Q8" s="4"/>
      <c r="R8" s="4"/>
      <c r="S8" s="4"/>
      <c r="T8" s="4"/>
    </row>
    <row r="9" spans="1:20" x14ac:dyDescent="0.2">
      <c r="A9" s="4" t="s">
        <v>173</v>
      </c>
      <c r="B9" s="4"/>
      <c r="C9" s="4"/>
      <c r="D9" s="4"/>
      <c r="E9" s="4"/>
      <c r="F9" s="69"/>
      <c r="G9" s="107" t="s">
        <v>29</v>
      </c>
      <c r="H9" s="107"/>
      <c r="I9" s="107"/>
      <c r="J9" s="107"/>
      <c r="K9" s="107"/>
      <c r="L9" s="107"/>
      <c r="M9" s="107"/>
      <c r="N9" s="107"/>
      <c r="O9" s="107"/>
      <c r="P9" s="107"/>
      <c r="Q9" s="107"/>
      <c r="R9" s="107"/>
      <c r="S9" s="107"/>
      <c r="T9" s="107"/>
    </row>
    <row r="10" spans="1:20" x14ac:dyDescent="0.2">
      <c r="A10" s="4" t="s">
        <v>172</v>
      </c>
      <c r="B10" s="4"/>
      <c r="C10" s="4"/>
      <c r="D10" s="4"/>
      <c r="E10" s="4"/>
      <c r="F10" s="69"/>
      <c r="G10" s="107" t="s">
        <v>53</v>
      </c>
      <c r="H10" s="107"/>
      <c r="I10" s="107"/>
      <c r="J10" s="107"/>
      <c r="K10" s="107"/>
      <c r="L10" s="107"/>
      <c r="M10" s="107"/>
      <c r="N10" s="107"/>
      <c r="O10" s="107"/>
      <c r="P10" s="107"/>
      <c r="Q10" s="107"/>
      <c r="R10" s="107"/>
      <c r="S10" s="107"/>
      <c r="T10" s="107"/>
    </row>
    <row r="11" spans="1:20" x14ac:dyDescent="0.2">
      <c r="A11" s="4"/>
      <c r="B11" s="4"/>
      <c r="C11" s="4"/>
      <c r="D11" s="4"/>
      <c r="E11" s="4"/>
      <c r="F11" s="69"/>
      <c r="G11" s="107" t="s">
        <v>30</v>
      </c>
      <c r="H11" s="107"/>
      <c r="I11" s="107"/>
      <c r="J11" s="107"/>
      <c r="K11" s="107"/>
      <c r="L11" s="107"/>
      <c r="M11" s="107"/>
      <c r="N11" s="107"/>
      <c r="O11" s="107"/>
      <c r="P11" s="107"/>
      <c r="Q11" s="107"/>
      <c r="R11" s="107"/>
      <c r="S11" s="107"/>
      <c r="T11" s="107"/>
    </row>
    <row r="12" spans="1:20" x14ac:dyDescent="0.2">
      <c r="A12" s="4"/>
      <c r="B12" s="4"/>
      <c r="C12" s="4"/>
      <c r="D12" s="4"/>
      <c r="E12" s="4"/>
      <c r="F12" s="69"/>
      <c r="G12" s="107" t="s">
        <v>20</v>
      </c>
      <c r="H12" s="107"/>
      <c r="I12" s="107"/>
      <c r="J12" s="107"/>
      <c r="K12" s="107"/>
      <c r="L12" s="107"/>
      <c r="M12" s="107"/>
      <c r="N12" s="107"/>
      <c r="O12" s="107"/>
      <c r="P12" s="107"/>
      <c r="Q12" s="107"/>
      <c r="R12" s="107"/>
      <c r="S12" s="107"/>
      <c r="T12" s="107"/>
    </row>
    <row r="13" spans="1:20" ht="7.5" customHeight="1" x14ac:dyDescent="0.2">
      <c r="A13" s="4"/>
      <c r="B13" s="4"/>
      <c r="C13" s="4"/>
      <c r="D13" s="4"/>
      <c r="E13" s="4"/>
      <c r="F13" s="4"/>
      <c r="G13" s="4"/>
      <c r="H13" s="4"/>
      <c r="I13" s="4"/>
      <c r="J13" s="4"/>
      <c r="K13" s="4"/>
      <c r="L13" s="4"/>
      <c r="M13" s="4"/>
      <c r="N13" s="4"/>
      <c r="O13" s="4"/>
      <c r="P13" s="4"/>
      <c r="Q13" s="4"/>
      <c r="R13" s="4"/>
      <c r="S13" s="4"/>
      <c r="T13" s="4"/>
    </row>
    <row r="14" spans="1:20" x14ac:dyDescent="0.2">
      <c r="A14" s="4" t="s">
        <v>174</v>
      </c>
      <c r="B14" s="4"/>
      <c r="C14" s="4"/>
      <c r="D14" s="4"/>
      <c r="E14" s="4"/>
      <c r="F14" s="69"/>
      <c r="G14" s="107" t="s">
        <v>101</v>
      </c>
      <c r="H14" s="107"/>
      <c r="I14" s="107"/>
      <c r="J14" s="107"/>
      <c r="K14" s="107"/>
      <c r="L14" s="107"/>
      <c r="M14" s="107"/>
      <c r="N14" s="107"/>
      <c r="O14" s="107"/>
      <c r="P14" s="107"/>
      <c r="Q14" s="107"/>
      <c r="R14" s="107"/>
      <c r="S14" s="107"/>
      <c r="T14" s="107"/>
    </row>
    <row r="15" spans="1:20" ht="7.5" customHeight="1" x14ac:dyDescent="0.2">
      <c r="A15" s="4"/>
      <c r="B15" s="4"/>
      <c r="C15" s="4"/>
      <c r="D15" s="4"/>
      <c r="E15" s="4"/>
      <c r="F15" s="4"/>
      <c r="G15" s="107"/>
      <c r="H15" s="107"/>
      <c r="I15" s="107"/>
      <c r="J15" s="107"/>
      <c r="K15" s="107"/>
      <c r="L15" s="107"/>
      <c r="M15" s="107"/>
      <c r="N15" s="107"/>
      <c r="O15" s="107"/>
      <c r="P15" s="107"/>
      <c r="Q15" s="107"/>
      <c r="R15" s="107"/>
      <c r="S15" s="107"/>
      <c r="T15" s="107"/>
    </row>
    <row r="16" spans="1:20" x14ac:dyDescent="0.2">
      <c r="A16" s="4" t="s">
        <v>175</v>
      </c>
      <c r="B16" s="4"/>
      <c r="C16" s="4"/>
      <c r="D16" s="4"/>
      <c r="E16" s="4"/>
      <c r="F16" s="69"/>
      <c r="G16" s="107" t="s">
        <v>94</v>
      </c>
      <c r="H16" s="107"/>
      <c r="I16" s="107"/>
      <c r="J16" s="107"/>
      <c r="K16" s="107"/>
      <c r="L16" s="107"/>
      <c r="M16" s="107"/>
      <c r="N16" s="107"/>
      <c r="O16" s="107"/>
      <c r="P16" s="107"/>
      <c r="Q16" s="107"/>
      <c r="R16" s="107"/>
      <c r="S16" s="107"/>
      <c r="T16" s="107"/>
    </row>
    <row r="17" spans="1:22" x14ac:dyDescent="0.2">
      <c r="A17" s="4"/>
      <c r="B17" s="4"/>
      <c r="C17" s="4"/>
      <c r="D17" s="4"/>
      <c r="E17" s="4"/>
      <c r="F17" s="69"/>
      <c r="G17" s="107" t="s">
        <v>95</v>
      </c>
      <c r="H17" s="107"/>
      <c r="I17" s="107"/>
      <c r="J17" s="107"/>
      <c r="K17" s="107"/>
      <c r="L17" s="107"/>
      <c r="M17" s="107"/>
      <c r="N17" s="107"/>
      <c r="O17" s="107"/>
      <c r="P17" s="107"/>
      <c r="Q17" s="107"/>
      <c r="R17" s="107"/>
      <c r="S17" s="107"/>
      <c r="T17" s="107"/>
    </row>
    <row r="18" spans="1:22" x14ac:dyDescent="0.2">
      <c r="A18" s="4"/>
      <c r="B18" s="4"/>
      <c r="C18" s="4"/>
      <c r="D18" s="4"/>
      <c r="E18" s="4"/>
      <c r="F18" s="69"/>
      <c r="G18" s="107" t="s">
        <v>96</v>
      </c>
      <c r="H18" s="107"/>
      <c r="I18" s="107"/>
      <c r="J18" s="107"/>
      <c r="K18" s="107"/>
      <c r="L18" s="107"/>
      <c r="M18" s="107"/>
      <c r="N18" s="107"/>
      <c r="O18" s="107"/>
      <c r="P18" s="107"/>
      <c r="Q18" s="107"/>
      <c r="R18" s="107"/>
      <c r="S18" s="107"/>
      <c r="T18" s="107"/>
    </row>
    <row r="19" spans="1:22" x14ac:dyDescent="0.2">
      <c r="A19" s="4"/>
      <c r="B19" s="4"/>
      <c r="C19" s="4"/>
      <c r="D19" s="4"/>
      <c r="E19" s="4"/>
      <c r="F19" s="69"/>
      <c r="G19" s="107" t="s">
        <v>97</v>
      </c>
      <c r="H19" s="107"/>
      <c r="I19" s="107"/>
      <c r="J19" s="107"/>
      <c r="K19" s="107"/>
      <c r="L19" s="107"/>
      <c r="M19" s="107"/>
      <c r="N19" s="107"/>
      <c r="O19" s="107"/>
      <c r="P19" s="107"/>
      <c r="Q19" s="107"/>
      <c r="R19" s="107"/>
      <c r="S19" s="107"/>
      <c r="T19" s="107"/>
    </row>
    <row r="20" spans="1:22" x14ac:dyDescent="0.2">
      <c r="B20" s="4"/>
      <c r="C20" s="4"/>
      <c r="D20" s="4"/>
      <c r="E20" s="4"/>
      <c r="F20" s="69"/>
      <c r="G20" s="107" t="s">
        <v>98</v>
      </c>
      <c r="H20" s="107"/>
      <c r="I20" s="107"/>
      <c r="J20" s="107"/>
      <c r="K20" s="107"/>
      <c r="L20" s="107"/>
      <c r="M20" s="107"/>
      <c r="N20" s="107"/>
      <c r="O20" s="107"/>
      <c r="P20" s="107"/>
      <c r="Q20" s="107"/>
      <c r="R20" s="107"/>
      <c r="S20" s="107"/>
      <c r="T20" s="107"/>
    </row>
    <row r="21" spans="1:22" ht="7.5" customHeight="1" x14ac:dyDescent="0.2">
      <c r="B21" s="4"/>
      <c r="C21" s="4"/>
      <c r="D21" s="4"/>
      <c r="E21" s="4"/>
      <c r="F21" s="4"/>
      <c r="G21" s="107"/>
      <c r="H21" s="107"/>
      <c r="I21" s="107"/>
      <c r="J21" s="107"/>
      <c r="K21" s="107"/>
      <c r="L21" s="107"/>
      <c r="M21" s="107"/>
      <c r="N21" s="107"/>
      <c r="O21" s="107"/>
      <c r="P21" s="107"/>
      <c r="Q21" s="107"/>
      <c r="R21" s="107"/>
      <c r="S21" s="107"/>
      <c r="T21" s="107"/>
    </row>
    <row r="22" spans="1:22" ht="14.25" customHeight="1" x14ac:dyDescent="0.2">
      <c r="A22" s="4" t="s">
        <v>31</v>
      </c>
      <c r="B22" s="4"/>
      <c r="C22" s="4"/>
      <c r="D22" s="4"/>
      <c r="E22" s="4"/>
      <c r="F22" s="69"/>
      <c r="G22" s="108" t="s">
        <v>99</v>
      </c>
      <c r="H22" s="108"/>
      <c r="I22" s="108"/>
      <c r="J22" s="108"/>
      <c r="K22" s="108"/>
      <c r="L22" s="108"/>
      <c r="M22" s="108"/>
      <c r="N22" s="108"/>
      <c r="O22" s="108"/>
      <c r="P22" s="108"/>
      <c r="Q22" s="108"/>
      <c r="R22" s="108"/>
      <c r="S22" s="108"/>
      <c r="T22" s="108"/>
    </row>
    <row r="23" spans="1:22" ht="14.25" customHeight="1" x14ac:dyDescent="0.2">
      <c r="A23" s="4" t="s">
        <v>176</v>
      </c>
      <c r="B23" s="4"/>
      <c r="C23" s="4"/>
      <c r="D23" s="4"/>
      <c r="E23" s="4"/>
      <c r="F23" s="69"/>
      <c r="G23" s="108" t="s">
        <v>100</v>
      </c>
      <c r="H23" s="108"/>
      <c r="I23" s="108"/>
      <c r="J23" s="108"/>
      <c r="K23" s="108"/>
      <c r="L23" s="108"/>
      <c r="M23" s="108"/>
      <c r="N23" s="108"/>
      <c r="O23" s="108"/>
      <c r="P23" s="108"/>
      <c r="Q23" s="108"/>
      <c r="R23" s="108"/>
      <c r="S23" s="108"/>
      <c r="T23" s="108"/>
    </row>
    <row r="24" spans="1:22" ht="7.5" customHeight="1" x14ac:dyDescent="0.2">
      <c r="A24" s="4"/>
      <c r="B24" s="4"/>
      <c r="C24" s="4"/>
      <c r="D24" s="4"/>
      <c r="E24" s="4"/>
      <c r="F24" s="4"/>
      <c r="G24" s="4"/>
      <c r="H24" s="4"/>
      <c r="I24" s="4"/>
      <c r="J24" s="4"/>
      <c r="K24" s="4"/>
      <c r="L24" s="4"/>
      <c r="M24" s="4"/>
      <c r="N24" s="4"/>
      <c r="O24" s="4"/>
      <c r="P24" s="4"/>
      <c r="Q24" s="4"/>
      <c r="R24" s="4"/>
      <c r="S24" s="4"/>
      <c r="T24" s="4"/>
    </row>
    <row r="25" spans="1:22" x14ac:dyDescent="0.2">
      <c r="A25" s="4" t="s">
        <v>177</v>
      </c>
      <c r="B25" s="4"/>
      <c r="C25" s="4"/>
      <c r="D25" s="4"/>
      <c r="E25" s="4"/>
      <c r="F25" s="69"/>
      <c r="G25" s="107" t="s">
        <v>103</v>
      </c>
      <c r="H25" s="107"/>
      <c r="I25" s="107"/>
      <c r="J25" s="107"/>
      <c r="K25" s="107"/>
      <c r="L25" s="107"/>
      <c r="M25" s="107"/>
      <c r="N25" s="107"/>
      <c r="O25" s="107"/>
      <c r="P25" s="107"/>
      <c r="Q25" s="107"/>
      <c r="R25" s="107"/>
      <c r="S25" s="107"/>
      <c r="T25" s="107"/>
    </row>
    <row r="26" spans="1:22" x14ac:dyDescent="0.2">
      <c r="A26" s="4"/>
      <c r="B26" s="4"/>
      <c r="C26" s="4"/>
      <c r="D26" s="4"/>
      <c r="E26" s="4"/>
      <c r="F26" s="69"/>
      <c r="G26" s="107" t="s">
        <v>167</v>
      </c>
      <c r="H26" s="107"/>
      <c r="I26" s="107"/>
      <c r="J26" s="107"/>
      <c r="K26" s="107"/>
      <c r="L26" s="107"/>
      <c r="M26" s="107"/>
      <c r="N26" s="107"/>
      <c r="O26" s="107"/>
      <c r="P26" s="107"/>
      <c r="Q26" s="107"/>
      <c r="R26" s="107"/>
      <c r="S26" s="107"/>
      <c r="T26" s="107"/>
    </row>
    <row r="28" spans="1:22" ht="15" x14ac:dyDescent="0.25">
      <c r="A28" s="17" t="s">
        <v>8</v>
      </c>
    </row>
    <row r="29" spans="1:22" ht="9.75" customHeight="1" x14ac:dyDescent="0.25">
      <c r="A29" s="17"/>
    </row>
    <row r="30" spans="1:22" ht="18.600000000000001" customHeight="1" x14ac:dyDescent="0.2">
      <c r="A30" s="109" t="s">
        <v>32</v>
      </c>
      <c r="B30" s="109"/>
      <c r="C30" s="109"/>
      <c r="D30" s="109"/>
      <c r="E30" s="109"/>
      <c r="F30" s="110"/>
      <c r="G30" s="111"/>
      <c r="H30" s="111"/>
      <c r="I30" s="111"/>
      <c r="J30" s="112"/>
      <c r="K30" s="4"/>
      <c r="L30" s="4"/>
      <c r="M30" s="4"/>
      <c r="N30" s="4"/>
      <c r="O30" s="4"/>
      <c r="P30" s="4"/>
      <c r="Q30" s="4"/>
      <c r="R30" s="4"/>
      <c r="S30" s="4"/>
      <c r="T30" s="4"/>
    </row>
    <row r="31" spans="1:22" ht="27.75" customHeight="1" x14ac:dyDescent="0.2">
      <c r="A31" s="100" t="s">
        <v>149</v>
      </c>
      <c r="B31" s="113"/>
      <c r="C31" s="113"/>
      <c r="D31" s="113"/>
      <c r="E31" s="101"/>
      <c r="F31" s="114"/>
      <c r="G31" s="115"/>
      <c r="H31" s="33" t="s">
        <v>33</v>
      </c>
      <c r="I31" s="33"/>
      <c r="J31" s="34"/>
      <c r="K31" s="100" t="s">
        <v>55</v>
      </c>
      <c r="L31" s="113"/>
      <c r="M31" s="113"/>
      <c r="N31" s="113"/>
      <c r="O31" s="101"/>
      <c r="P31" s="114"/>
      <c r="Q31" s="115"/>
      <c r="R31" s="33" t="s">
        <v>34</v>
      </c>
      <c r="S31" s="33"/>
      <c r="T31" s="34"/>
      <c r="U31" s="1">
        <f>IF(Justificatif!$F$30="Minergie",V31,IF(Justificatif!$F$30="Minergie-P",V32,IF(Justificatif!$F$30="Minergie-A",V33,0)))</f>
        <v>0</v>
      </c>
      <c r="V31" s="1">
        <f>IF(Justificatif!$F$32="Nouvelle construction",(F31*1.2+F33*12+F34*6)/(F31+F33+F34),IF(Justificatif!$F$32="Rénovation",(F32*1.6+F33*12+F34*6)/SUM(F32:F34),IF(Justificatif!$F$32="Nouvelle construction / rénovation",(F31*0.8+F32*1.6+F33*12+F34*6)/SUM(F31:F34),0)))</f>
        <v>0</v>
      </c>
    </row>
    <row r="32" spans="1:22" ht="27.75" customHeight="1" x14ac:dyDescent="0.2">
      <c r="A32" s="100" t="s">
        <v>168</v>
      </c>
      <c r="B32" s="113"/>
      <c r="C32" s="113"/>
      <c r="D32" s="113"/>
      <c r="E32" s="101"/>
      <c r="F32" s="114"/>
      <c r="G32" s="115"/>
      <c r="H32" s="33" t="s">
        <v>33</v>
      </c>
      <c r="I32" s="33"/>
      <c r="J32" s="34"/>
      <c r="K32" s="100" t="s">
        <v>56</v>
      </c>
      <c r="L32" s="113"/>
      <c r="M32" s="113"/>
      <c r="N32" s="113"/>
      <c r="O32" s="101"/>
      <c r="P32" s="114"/>
      <c r="Q32" s="115"/>
      <c r="R32" s="33" t="s">
        <v>34</v>
      </c>
      <c r="S32" s="33"/>
      <c r="T32" s="34"/>
      <c r="V32" s="1">
        <f>IF(Justificatif!$F$32="Nouvelle construction",(F31*0.8+F33*12+F34*6)/(F31+F33+F34),IF(Justificatif!$F$32="Rénovation",(F32*1.6+F33*12+F34*6)/SUM(F32:F34),IF(Justificatif!$F$32="Nouvelle construction / rénovation",(F31*0.8+F32*1.6+F33*12+F34*6)/SUM(F31:F34),0)))</f>
        <v>0</v>
      </c>
    </row>
    <row r="33" spans="1:22" ht="14.25" customHeight="1" x14ac:dyDescent="0.2">
      <c r="A33" s="100" t="s">
        <v>169</v>
      </c>
      <c r="B33" s="113"/>
      <c r="C33" s="113"/>
      <c r="D33" s="113"/>
      <c r="E33" s="101"/>
      <c r="F33" s="114"/>
      <c r="G33" s="115"/>
      <c r="H33" s="33" t="s">
        <v>33</v>
      </c>
      <c r="I33" s="33"/>
      <c r="J33" s="34"/>
      <c r="K33" s="116" t="s">
        <v>35</v>
      </c>
      <c r="L33" s="117"/>
      <c r="M33" s="117"/>
      <c r="N33" s="117"/>
      <c r="O33" s="118"/>
      <c r="P33" s="114"/>
      <c r="Q33" s="115"/>
      <c r="R33" s="33" t="s">
        <v>36</v>
      </c>
      <c r="S33" s="33"/>
      <c r="T33" s="34"/>
      <c r="V33" s="1">
        <f>IF(Justificatif!$F$32="Nouvelle construction",(F31*0.8+F33*12+F34*6)/(F31+F33+F34),IF(Justificatif!$F$32="Rénovation",(F32*1.6+F33*12+F34*6)/SUM(F32:F34),IF(Justificatif!$F$32="Nouvelle construction / rénovation",(F31*0.8+F32*1.6+F33*12+F34*6)/SUM(F31:F34),0)))</f>
        <v>0</v>
      </c>
    </row>
    <row r="34" spans="1:22" ht="14.25" customHeight="1" x14ac:dyDescent="0.2">
      <c r="A34" s="100" t="s">
        <v>170</v>
      </c>
      <c r="B34" s="113"/>
      <c r="C34" s="113"/>
      <c r="D34" s="113"/>
      <c r="E34" s="101"/>
      <c r="F34" s="114"/>
      <c r="G34" s="115"/>
      <c r="H34" s="33" t="s">
        <v>33</v>
      </c>
      <c r="I34" s="33"/>
      <c r="J34" s="34"/>
      <c r="K34" s="116" t="s">
        <v>37</v>
      </c>
      <c r="L34" s="117"/>
      <c r="M34" s="117"/>
      <c r="N34" s="117"/>
      <c r="O34" s="118"/>
      <c r="P34" s="114"/>
      <c r="Q34" s="115"/>
      <c r="R34" s="33" t="s">
        <v>38</v>
      </c>
      <c r="S34" s="33"/>
      <c r="T34" s="34"/>
    </row>
    <row r="35" spans="1:22" ht="15.75" x14ac:dyDescent="0.3">
      <c r="A35" s="116" t="s">
        <v>216</v>
      </c>
      <c r="B35" s="117"/>
      <c r="C35" s="117"/>
      <c r="D35" s="117"/>
      <c r="E35" s="118"/>
      <c r="F35" s="105" t="str">
        <f>IF(F31=0," ",SUM(F31:G34))</f>
        <v xml:space="preserve"> </v>
      </c>
      <c r="G35" s="119"/>
      <c r="H35" s="33" t="s">
        <v>33</v>
      </c>
      <c r="I35" s="33"/>
      <c r="J35" s="34"/>
      <c r="K35" s="116" t="s">
        <v>83</v>
      </c>
      <c r="L35" s="117"/>
      <c r="M35" s="117"/>
      <c r="N35" s="117"/>
      <c r="O35" s="118"/>
      <c r="P35" s="114"/>
      <c r="Q35" s="115"/>
      <c r="R35" s="33" t="s">
        <v>215</v>
      </c>
      <c r="S35" s="33"/>
      <c r="T35" s="34"/>
    </row>
    <row r="36" spans="1:22" x14ac:dyDescent="0.2">
      <c r="K36" s="4"/>
      <c r="L36" s="4"/>
      <c r="M36" s="4"/>
      <c r="N36" s="4"/>
      <c r="O36" s="4"/>
      <c r="P36" s="4"/>
      <c r="Q36" s="4"/>
      <c r="R36" s="4"/>
      <c r="S36" s="4"/>
      <c r="T36" s="4"/>
    </row>
    <row r="37" spans="1:22" x14ac:dyDescent="0.2">
      <c r="A37" s="144"/>
      <c r="B37" s="145"/>
      <c r="C37" s="145"/>
      <c r="D37" s="145"/>
      <c r="E37" s="146"/>
      <c r="F37" s="129" t="s">
        <v>9</v>
      </c>
      <c r="G37" s="130"/>
      <c r="H37" s="130"/>
      <c r="I37" s="130"/>
      <c r="J37" s="131"/>
      <c r="K37" s="129" t="s">
        <v>10</v>
      </c>
      <c r="L37" s="130"/>
      <c r="M37" s="130"/>
      <c r="N37" s="130"/>
      <c r="O37" s="131"/>
      <c r="P37" s="129" t="s">
        <v>11</v>
      </c>
      <c r="Q37" s="130"/>
      <c r="R37" s="130"/>
      <c r="S37" s="130"/>
      <c r="T37" s="131"/>
    </row>
    <row r="38" spans="1:22" ht="15.75" x14ac:dyDescent="0.3">
      <c r="A38" s="116" t="s">
        <v>46</v>
      </c>
      <c r="B38" s="117"/>
      <c r="C38" s="117"/>
      <c r="D38" s="117"/>
      <c r="E38" s="118"/>
      <c r="F38" s="114"/>
      <c r="G38" s="115"/>
      <c r="H38" s="33" t="s">
        <v>39</v>
      </c>
      <c r="I38" s="33"/>
      <c r="J38" s="34"/>
      <c r="K38" s="114"/>
      <c r="L38" s="115"/>
      <c r="M38" s="33" t="s">
        <v>39</v>
      </c>
      <c r="N38" s="33"/>
      <c r="O38" s="34"/>
      <c r="P38" s="35"/>
      <c r="Q38" s="4"/>
      <c r="R38" s="4"/>
      <c r="S38" s="4"/>
      <c r="T38" s="36"/>
    </row>
    <row r="39" spans="1:22" ht="15.75" x14ac:dyDescent="0.3">
      <c r="A39" s="116" t="s">
        <v>47</v>
      </c>
      <c r="B39" s="117"/>
      <c r="C39" s="117"/>
      <c r="D39" s="117"/>
      <c r="E39" s="118"/>
      <c r="F39" s="114"/>
      <c r="G39" s="115"/>
      <c r="H39" s="33" t="s">
        <v>48</v>
      </c>
      <c r="I39" s="33"/>
      <c r="J39" s="34"/>
      <c r="K39" s="114"/>
      <c r="L39" s="115"/>
      <c r="M39" s="33" t="s">
        <v>48</v>
      </c>
      <c r="N39" s="33"/>
      <c r="O39" s="34"/>
      <c r="P39" s="35"/>
      <c r="Q39" s="4"/>
      <c r="R39" s="4"/>
      <c r="S39" s="4"/>
      <c r="T39" s="36"/>
    </row>
    <row r="40" spans="1:22" x14ac:dyDescent="0.2">
      <c r="A40" s="140" t="s">
        <v>49</v>
      </c>
      <c r="B40" s="141"/>
      <c r="C40" s="141"/>
      <c r="D40" s="141"/>
      <c r="E40" s="142"/>
      <c r="F40" s="127"/>
      <c r="G40" s="128"/>
      <c r="H40" s="4" t="s">
        <v>40</v>
      </c>
      <c r="I40" s="4"/>
      <c r="J40" s="36"/>
      <c r="K40" s="127"/>
      <c r="L40" s="128"/>
      <c r="M40" s="4" t="s">
        <v>40</v>
      </c>
      <c r="N40" s="4"/>
      <c r="O40" s="36"/>
      <c r="P40" s="35"/>
      <c r="Q40" s="4"/>
      <c r="R40" s="4"/>
      <c r="S40" s="4"/>
      <c r="T40" s="36"/>
    </row>
    <row r="41" spans="1:22" x14ac:dyDescent="0.2">
      <c r="A41" s="123" t="s">
        <v>50</v>
      </c>
      <c r="B41" s="124"/>
      <c r="C41" s="124"/>
      <c r="D41" s="124"/>
      <c r="E41" s="143"/>
      <c r="F41" s="123"/>
      <c r="G41" s="124"/>
      <c r="H41" s="23"/>
      <c r="I41" s="23"/>
      <c r="J41" s="37"/>
      <c r="K41" s="123"/>
      <c r="L41" s="124"/>
      <c r="M41" s="23"/>
      <c r="N41" s="23"/>
      <c r="O41" s="37"/>
      <c r="P41" s="35"/>
      <c r="Q41" s="4"/>
      <c r="R41" s="4"/>
      <c r="S41" s="4"/>
      <c r="T41" s="36"/>
    </row>
    <row r="42" spans="1:22" x14ac:dyDescent="0.2">
      <c r="A42" s="140" t="s">
        <v>41</v>
      </c>
      <c r="B42" s="141"/>
      <c r="C42" s="141"/>
      <c r="D42" s="141"/>
      <c r="E42" s="142"/>
      <c r="F42" s="125"/>
      <c r="G42" s="126"/>
      <c r="H42" s="4" t="s">
        <v>40</v>
      </c>
      <c r="I42" s="4"/>
      <c r="J42" s="36"/>
      <c r="K42" s="125"/>
      <c r="L42" s="126"/>
      <c r="M42" s="4" t="s">
        <v>40</v>
      </c>
      <c r="N42" s="4"/>
      <c r="O42" s="36"/>
      <c r="P42" s="35"/>
      <c r="Q42" s="4"/>
      <c r="R42" s="4"/>
      <c r="S42" s="4"/>
      <c r="T42" s="36"/>
    </row>
    <row r="43" spans="1:22" x14ac:dyDescent="0.2">
      <c r="A43" s="123" t="s">
        <v>42</v>
      </c>
      <c r="B43" s="124"/>
      <c r="C43" s="124"/>
      <c r="D43" s="124"/>
      <c r="E43" s="143"/>
      <c r="F43" s="123"/>
      <c r="G43" s="124"/>
      <c r="H43" s="23"/>
      <c r="I43" s="23"/>
      <c r="J43" s="37"/>
      <c r="K43" s="123"/>
      <c r="L43" s="124"/>
      <c r="M43" s="23"/>
      <c r="N43" s="23"/>
      <c r="O43" s="37"/>
      <c r="P43" s="35"/>
      <c r="Q43" s="4"/>
      <c r="R43" s="4"/>
      <c r="S43" s="4"/>
      <c r="T43" s="36"/>
    </row>
    <row r="44" spans="1:22" ht="15.75" x14ac:dyDescent="0.3">
      <c r="A44" s="140" t="s">
        <v>84</v>
      </c>
      <c r="B44" s="141"/>
      <c r="C44" s="141"/>
      <c r="D44" s="141"/>
      <c r="E44" s="142"/>
      <c r="F44" s="121" t="str">
        <f>IF(F38=0," ",F38/SUM(F31:G34))</f>
        <v xml:space="preserve"> </v>
      </c>
      <c r="G44" s="122"/>
      <c r="H44" s="4" t="s">
        <v>43</v>
      </c>
      <c r="I44" s="4"/>
      <c r="J44" s="36"/>
      <c r="K44" s="121" t="str">
        <f>IF(K38=0," ",K38/SUM(F31:G34))</f>
        <v xml:space="preserve"> </v>
      </c>
      <c r="L44" s="122"/>
      <c r="M44" s="4" t="s">
        <v>43</v>
      </c>
      <c r="N44" s="4"/>
      <c r="O44" s="36"/>
      <c r="P44" s="121" t="str">
        <f>IF(F38=0," ",(F44+K44)/2)</f>
        <v xml:space="preserve"> </v>
      </c>
      <c r="Q44" s="122"/>
      <c r="R44" s="38" t="s">
        <v>43</v>
      </c>
      <c r="S44" s="39"/>
      <c r="T44" s="40"/>
    </row>
    <row r="45" spans="1:22" ht="15.75" x14ac:dyDescent="0.3">
      <c r="A45" s="123" t="s">
        <v>85</v>
      </c>
      <c r="B45" s="124"/>
      <c r="C45" s="124"/>
      <c r="D45" s="124"/>
      <c r="E45" s="143"/>
      <c r="F45" s="123"/>
      <c r="G45" s="124"/>
      <c r="H45" s="23"/>
      <c r="I45" s="23"/>
      <c r="J45" s="37"/>
      <c r="K45" s="123"/>
      <c r="L45" s="124"/>
      <c r="M45" s="23"/>
      <c r="N45" s="23"/>
      <c r="O45" s="37"/>
      <c r="P45" s="41"/>
      <c r="Q45" s="23"/>
      <c r="R45" s="42"/>
      <c r="S45" s="23"/>
      <c r="T45" s="37"/>
    </row>
    <row r="46" spans="1:22" x14ac:dyDescent="0.2">
      <c r="A46" s="116" t="s">
        <v>54</v>
      </c>
      <c r="B46" s="117"/>
      <c r="C46" s="117"/>
      <c r="D46" s="117"/>
      <c r="E46" s="118"/>
      <c r="F46" s="41" t="s">
        <v>44</v>
      </c>
      <c r="G46" s="43"/>
      <c r="H46" s="23" t="s">
        <v>45</v>
      </c>
      <c r="I46" s="23"/>
      <c r="J46" s="37"/>
      <c r="K46" s="41" t="s">
        <v>44</v>
      </c>
      <c r="L46" s="43"/>
      <c r="M46" s="23" t="s">
        <v>45</v>
      </c>
      <c r="N46" s="23"/>
      <c r="O46" s="37"/>
      <c r="P46" s="41" t="s">
        <v>44</v>
      </c>
      <c r="Q46" s="43"/>
      <c r="R46" s="23" t="s">
        <v>45</v>
      </c>
      <c r="S46" s="23"/>
      <c r="T46" s="37"/>
    </row>
    <row r="48" spans="1:22" ht="27.75" customHeight="1" x14ac:dyDescent="0.2">
      <c r="A48" s="81" t="s">
        <v>12</v>
      </c>
      <c r="B48" s="82"/>
      <c r="C48" s="82"/>
      <c r="D48" s="82"/>
      <c r="E48" s="82"/>
      <c r="F48" s="137" t="s">
        <v>147</v>
      </c>
      <c r="G48" s="137"/>
      <c r="H48" s="137"/>
      <c r="I48" s="137"/>
      <c r="J48" s="137"/>
      <c r="K48" s="137"/>
      <c r="L48" s="137"/>
      <c r="M48" s="137"/>
      <c r="N48" s="137"/>
      <c r="O48" s="137"/>
      <c r="P48" s="137"/>
      <c r="Q48" s="137"/>
      <c r="R48" s="137"/>
      <c r="S48" s="137"/>
      <c r="T48" s="137"/>
    </row>
    <row r="49" spans="1:20" ht="14.25" customHeight="1" x14ac:dyDescent="0.2">
      <c r="A49" s="83"/>
      <c r="B49" s="83"/>
      <c r="C49" s="83"/>
      <c r="D49" s="83"/>
      <c r="E49" s="83"/>
      <c r="F49" s="138" t="s">
        <v>148</v>
      </c>
      <c r="G49" s="138"/>
      <c r="H49" s="138"/>
      <c r="I49" s="138"/>
      <c r="J49" s="138"/>
      <c r="K49" s="138"/>
      <c r="L49" s="138"/>
      <c r="M49" s="138"/>
      <c r="N49" s="138"/>
      <c r="O49" s="138"/>
      <c r="P49" s="138"/>
      <c r="Q49" s="138"/>
      <c r="R49" s="138"/>
      <c r="S49" s="138"/>
      <c r="T49" s="138"/>
    </row>
    <row r="50" spans="1:20" x14ac:dyDescent="0.2">
      <c r="A50" s="139" t="s">
        <v>74</v>
      </c>
      <c r="B50" s="139"/>
      <c r="C50" s="139"/>
      <c r="D50" s="139"/>
      <c r="E50" s="139"/>
      <c r="F50" s="139"/>
      <c r="G50" s="139"/>
      <c r="H50" s="139"/>
      <c r="I50" s="139"/>
      <c r="J50" s="139"/>
      <c r="K50" s="139"/>
      <c r="L50" s="139"/>
      <c r="M50" s="139"/>
      <c r="N50" s="139"/>
      <c r="O50" s="139"/>
      <c r="P50" s="139"/>
      <c r="Q50" s="139"/>
      <c r="R50" s="139"/>
      <c r="S50" s="139"/>
      <c r="T50" s="139"/>
    </row>
    <row r="52" spans="1:20" ht="27.75" x14ac:dyDescent="0.35">
      <c r="A52" s="2" t="s">
        <v>57</v>
      </c>
      <c r="B52" s="4"/>
      <c r="C52" s="4"/>
      <c r="T52" s="29" t="s">
        <v>6</v>
      </c>
    </row>
    <row r="53" spans="1:20" x14ac:dyDescent="0.2">
      <c r="A53" s="4"/>
      <c r="B53" s="4"/>
      <c r="C53" s="4"/>
    </row>
    <row r="54" spans="1:20" ht="15" customHeight="1" x14ac:dyDescent="0.2">
      <c r="A54" s="136" t="s">
        <v>17</v>
      </c>
      <c r="B54" s="136"/>
      <c r="C54" s="136"/>
      <c r="D54" s="136"/>
      <c r="E54" s="136"/>
      <c r="F54" s="136"/>
      <c r="G54" s="136"/>
      <c r="H54" s="136"/>
      <c r="I54" s="136"/>
      <c r="J54" s="136"/>
      <c r="K54" s="136" t="s">
        <v>18</v>
      </c>
      <c r="L54" s="136"/>
      <c r="M54" s="136"/>
      <c r="N54" s="136"/>
      <c r="O54" s="136"/>
      <c r="P54" s="136"/>
      <c r="Q54" s="136"/>
      <c r="R54" s="136"/>
      <c r="S54" s="136"/>
      <c r="T54" s="136"/>
    </row>
    <row r="55" spans="1:20" ht="33.75" customHeight="1" x14ac:dyDescent="0.2">
      <c r="A55" s="135" t="s">
        <v>19</v>
      </c>
      <c r="B55" s="135"/>
      <c r="C55" s="135"/>
      <c r="D55" s="135"/>
      <c r="E55" s="135"/>
      <c r="F55" s="135" t="s">
        <v>144</v>
      </c>
      <c r="G55" s="135"/>
      <c r="H55" s="135"/>
      <c r="I55" s="135"/>
      <c r="J55" s="135"/>
      <c r="K55" s="135" t="s">
        <v>19</v>
      </c>
      <c r="L55" s="135"/>
      <c r="M55" s="135"/>
      <c r="N55" s="135"/>
      <c r="O55" s="135"/>
      <c r="P55" s="135" t="s">
        <v>145</v>
      </c>
      <c r="Q55" s="135"/>
      <c r="R55" s="135"/>
      <c r="S55" s="135"/>
      <c r="T55" s="135"/>
    </row>
    <row r="56" spans="1:20" x14ac:dyDescent="0.2">
      <c r="A56" s="120"/>
      <c r="B56" s="120"/>
      <c r="C56" s="120"/>
      <c r="D56" s="120"/>
      <c r="E56" s="120"/>
      <c r="F56" s="120"/>
      <c r="G56" s="120"/>
      <c r="H56" s="120"/>
      <c r="I56" s="120"/>
      <c r="J56" s="120"/>
      <c r="K56" s="120"/>
      <c r="L56" s="120"/>
      <c r="M56" s="120"/>
      <c r="N56" s="120"/>
      <c r="O56" s="120"/>
      <c r="P56" s="120"/>
      <c r="Q56" s="120"/>
      <c r="R56" s="120"/>
      <c r="S56" s="120"/>
      <c r="T56" s="120"/>
    </row>
    <row r="57" spans="1:20" x14ac:dyDescent="0.2">
      <c r="A57" s="120"/>
      <c r="B57" s="120"/>
      <c r="C57" s="120"/>
      <c r="D57" s="120"/>
      <c r="E57" s="120"/>
      <c r="F57" s="120"/>
      <c r="G57" s="120"/>
      <c r="H57" s="120"/>
      <c r="I57" s="120"/>
      <c r="J57" s="120"/>
      <c r="K57" s="120"/>
      <c r="L57" s="120"/>
      <c r="M57" s="120"/>
      <c r="N57" s="120"/>
      <c r="O57" s="120"/>
      <c r="P57" s="120"/>
      <c r="Q57" s="120"/>
      <c r="R57" s="120"/>
      <c r="S57" s="120"/>
      <c r="T57" s="120"/>
    </row>
    <row r="58" spans="1:20" x14ac:dyDescent="0.2">
      <c r="A58" s="120"/>
      <c r="B58" s="120"/>
      <c r="C58" s="120"/>
      <c r="D58" s="120"/>
      <c r="E58" s="120"/>
      <c r="F58" s="120"/>
      <c r="G58" s="120"/>
      <c r="H58" s="120"/>
      <c r="I58" s="120"/>
      <c r="J58" s="120"/>
      <c r="K58" s="120"/>
      <c r="L58" s="120"/>
      <c r="M58" s="120"/>
      <c r="N58" s="120"/>
      <c r="O58" s="120"/>
      <c r="P58" s="120"/>
      <c r="Q58" s="120"/>
      <c r="R58" s="120"/>
      <c r="S58" s="120"/>
      <c r="T58" s="120"/>
    </row>
    <row r="59" spans="1:20" x14ac:dyDescent="0.2">
      <c r="A59" s="120"/>
      <c r="B59" s="120"/>
      <c r="C59" s="120"/>
      <c r="D59" s="120"/>
      <c r="E59" s="120"/>
      <c r="F59" s="120"/>
      <c r="G59" s="120"/>
      <c r="H59" s="120"/>
      <c r="I59" s="120"/>
      <c r="J59" s="120"/>
      <c r="K59" s="120"/>
      <c r="L59" s="120"/>
      <c r="M59" s="120"/>
      <c r="N59" s="120"/>
      <c r="O59" s="120"/>
      <c r="P59" s="120"/>
      <c r="Q59" s="120"/>
      <c r="R59" s="120"/>
      <c r="S59" s="120"/>
      <c r="T59" s="120"/>
    </row>
    <row r="60" spans="1:20" x14ac:dyDescent="0.2">
      <c r="A60" s="120"/>
      <c r="B60" s="120"/>
      <c r="C60" s="120"/>
      <c r="D60" s="120"/>
      <c r="E60" s="120"/>
      <c r="F60" s="120"/>
      <c r="G60" s="120"/>
      <c r="H60" s="120"/>
      <c r="I60" s="120"/>
      <c r="J60" s="120"/>
      <c r="K60" s="120"/>
      <c r="L60" s="120"/>
      <c r="M60" s="120"/>
      <c r="N60" s="120"/>
      <c r="O60" s="120"/>
      <c r="P60" s="120"/>
      <c r="Q60" s="120"/>
      <c r="R60" s="120"/>
      <c r="S60" s="120"/>
      <c r="T60" s="120"/>
    </row>
    <row r="61" spans="1:20" x14ac:dyDescent="0.2">
      <c r="A61" s="120"/>
      <c r="B61" s="120"/>
      <c r="C61" s="120"/>
      <c r="D61" s="120"/>
      <c r="E61" s="120"/>
      <c r="F61" s="120"/>
      <c r="G61" s="120"/>
      <c r="H61" s="120"/>
      <c r="I61" s="120"/>
      <c r="J61" s="120"/>
      <c r="K61" s="120"/>
      <c r="L61" s="120"/>
      <c r="M61" s="120"/>
      <c r="N61" s="120"/>
      <c r="O61" s="120"/>
      <c r="P61" s="120"/>
      <c r="Q61" s="120"/>
      <c r="R61" s="120"/>
      <c r="S61" s="120"/>
      <c r="T61" s="120"/>
    </row>
    <row r="62" spans="1:20" x14ac:dyDescent="0.2">
      <c r="A62" s="120"/>
      <c r="B62" s="120"/>
      <c r="C62" s="120"/>
      <c r="D62" s="120"/>
      <c r="E62" s="120"/>
      <c r="F62" s="120"/>
      <c r="G62" s="120"/>
      <c r="H62" s="120"/>
      <c r="I62" s="120"/>
      <c r="J62" s="120"/>
      <c r="K62" s="120"/>
      <c r="L62" s="120"/>
      <c r="M62" s="120"/>
      <c r="N62" s="120"/>
      <c r="O62" s="120"/>
      <c r="P62" s="120"/>
      <c r="Q62" s="120"/>
      <c r="R62" s="120"/>
      <c r="S62" s="120"/>
      <c r="T62" s="120"/>
    </row>
    <row r="63" spans="1:20" x14ac:dyDescent="0.2">
      <c r="A63" s="120"/>
      <c r="B63" s="120"/>
      <c r="C63" s="120"/>
      <c r="D63" s="120"/>
      <c r="E63" s="120"/>
      <c r="F63" s="120"/>
      <c r="G63" s="120"/>
      <c r="H63" s="120"/>
      <c r="I63" s="120"/>
      <c r="J63" s="120"/>
      <c r="K63" s="120"/>
      <c r="L63" s="120"/>
      <c r="M63" s="120"/>
      <c r="N63" s="120"/>
      <c r="O63" s="120"/>
      <c r="P63" s="120"/>
      <c r="Q63" s="120"/>
      <c r="R63" s="120"/>
      <c r="S63" s="120"/>
      <c r="T63" s="120"/>
    </row>
    <row r="64" spans="1:20" x14ac:dyDescent="0.2">
      <c r="A64" s="120"/>
      <c r="B64" s="120"/>
      <c r="C64" s="120"/>
      <c r="D64" s="120"/>
      <c r="E64" s="120"/>
      <c r="F64" s="120"/>
      <c r="G64" s="120"/>
      <c r="H64" s="120"/>
      <c r="I64" s="120"/>
      <c r="J64" s="120"/>
      <c r="K64" s="120"/>
      <c r="L64" s="120"/>
      <c r="M64" s="120"/>
      <c r="N64" s="120"/>
      <c r="O64" s="120"/>
      <c r="P64" s="120"/>
      <c r="Q64" s="120"/>
      <c r="R64" s="120"/>
      <c r="S64" s="120"/>
      <c r="T64" s="120"/>
    </row>
    <row r="65" spans="1:20" x14ac:dyDescent="0.2">
      <c r="A65" s="120"/>
      <c r="B65" s="120"/>
      <c r="C65" s="120"/>
      <c r="D65" s="120"/>
      <c r="E65" s="120"/>
      <c r="F65" s="120"/>
      <c r="G65" s="120"/>
      <c r="H65" s="120"/>
      <c r="I65" s="120"/>
      <c r="J65" s="120"/>
      <c r="K65" s="120"/>
      <c r="L65" s="120"/>
      <c r="M65" s="120"/>
      <c r="N65" s="120"/>
      <c r="O65" s="120"/>
      <c r="P65" s="120"/>
      <c r="Q65" s="120"/>
      <c r="R65" s="120"/>
      <c r="S65" s="120"/>
      <c r="T65" s="120"/>
    </row>
    <row r="66" spans="1:20" ht="17.25" x14ac:dyDescent="0.25">
      <c r="A66" s="134" t="s">
        <v>25</v>
      </c>
      <c r="B66" s="134"/>
      <c r="C66" s="134"/>
      <c r="D66" s="134"/>
      <c r="E66" s="134"/>
      <c r="F66" s="132" t="str">
        <f>IF(A56=0," ",(RSQ(A56:A65,F56:F65)))</f>
        <v xml:space="preserve"> </v>
      </c>
      <c r="G66" s="132"/>
      <c r="H66" s="132"/>
      <c r="I66" s="132"/>
      <c r="J66" s="132"/>
      <c r="K66" s="133"/>
      <c r="L66" s="133"/>
      <c r="M66" s="133"/>
      <c r="N66" s="133"/>
      <c r="O66" s="133"/>
      <c r="P66" s="132" t="str">
        <f>IF(K56=0," ",(RSQ(K56:K65,P56:P65)))</f>
        <v xml:space="preserve"> </v>
      </c>
      <c r="Q66" s="132"/>
      <c r="R66" s="132"/>
      <c r="S66" s="132"/>
      <c r="T66" s="132"/>
    </row>
    <row r="67" spans="1:20" x14ac:dyDescent="0.2">
      <c r="A67" s="4"/>
      <c r="B67" s="4"/>
      <c r="C67" s="4"/>
    </row>
  </sheetData>
  <sheetProtection algorithmName="SHA-512" hashValue="JoC9sAFPqXKJKAcat0/KqQpBlHrKqQzAXvhVUW8+i1yQEStqoiBMBq2plEAqAtqjFqr2gUKsfoYycQqtUYTq2A==" saltValue="Ugu6dbrjJjNDjs7xeaFbwg==" spinCount="100000" sheet="1" objects="1" scenarios="1"/>
  <mergeCells count="125">
    <mergeCell ref="G11:T11"/>
    <mergeCell ref="G12:T12"/>
    <mergeCell ref="A66:E66"/>
    <mergeCell ref="F66:J66"/>
    <mergeCell ref="K66:O66"/>
    <mergeCell ref="P66:T66"/>
    <mergeCell ref="A64:E64"/>
    <mergeCell ref="F64:J64"/>
    <mergeCell ref="K64:O64"/>
    <mergeCell ref="P64:T64"/>
    <mergeCell ref="A65:E65"/>
    <mergeCell ref="F65:J65"/>
    <mergeCell ref="K65:O65"/>
    <mergeCell ref="P65:T65"/>
    <mergeCell ref="A62:E62"/>
    <mergeCell ref="F62:J62"/>
    <mergeCell ref="K62:O62"/>
    <mergeCell ref="P62:T62"/>
    <mergeCell ref="A63:E63"/>
    <mergeCell ref="F63:J63"/>
    <mergeCell ref="K63:O63"/>
    <mergeCell ref="P63:T63"/>
    <mergeCell ref="A60:E60"/>
    <mergeCell ref="F60:J60"/>
    <mergeCell ref="K60:O60"/>
    <mergeCell ref="P60:T60"/>
    <mergeCell ref="A61:E61"/>
    <mergeCell ref="F61:J61"/>
    <mergeCell ref="K61:O61"/>
    <mergeCell ref="P61:T61"/>
    <mergeCell ref="A58:E58"/>
    <mergeCell ref="F58:J58"/>
    <mergeCell ref="K58:O58"/>
    <mergeCell ref="P58:T58"/>
    <mergeCell ref="A59:E59"/>
    <mergeCell ref="F59:J59"/>
    <mergeCell ref="K59:O59"/>
    <mergeCell ref="P59:T59"/>
    <mergeCell ref="A56:E56"/>
    <mergeCell ref="F56:J56"/>
    <mergeCell ref="K56:O56"/>
    <mergeCell ref="P56:T56"/>
    <mergeCell ref="A57:E57"/>
    <mergeCell ref="F57:J57"/>
    <mergeCell ref="K57:O57"/>
    <mergeCell ref="P57:T57"/>
    <mergeCell ref="A46:E46"/>
    <mergeCell ref="F48:T48"/>
    <mergeCell ref="A54:J54"/>
    <mergeCell ref="K54:T54"/>
    <mergeCell ref="A55:E55"/>
    <mergeCell ref="F55:J55"/>
    <mergeCell ref="K55:O55"/>
    <mergeCell ref="P55:T55"/>
    <mergeCell ref="F49:T49"/>
    <mergeCell ref="A44:E44"/>
    <mergeCell ref="F44:G44"/>
    <mergeCell ref="K44:L44"/>
    <mergeCell ref="P44:Q44"/>
    <mergeCell ref="A45:E45"/>
    <mergeCell ref="F45:G45"/>
    <mergeCell ref="K45:L45"/>
    <mergeCell ref="A50:T50"/>
    <mergeCell ref="A42:E42"/>
    <mergeCell ref="F42:G42"/>
    <mergeCell ref="K42:L42"/>
    <mergeCell ref="A43:E43"/>
    <mergeCell ref="F43:G43"/>
    <mergeCell ref="K43:L43"/>
    <mergeCell ref="A40:E40"/>
    <mergeCell ref="F40:G40"/>
    <mergeCell ref="K40:L40"/>
    <mergeCell ref="A41:E41"/>
    <mergeCell ref="F41:G41"/>
    <mergeCell ref="K41:L41"/>
    <mergeCell ref="A38:E38"/>
    <mergeCell ref="F38:G38"/>
    <mergeCell ref="K38:L38"/>
    <mergeCell ref="A39:E39"/>
    <mergeCell ref="F39:G39"/>
    <mergeCell ref="K39:L39"/>
    <mergeCell ref="K34:O34"/>
    <mergeCell ref="P34:Q34"/>
    <mergeCell ref="A37:E37"/>
    <mergeCell ref="F37:J37"/>
    <mergeCell ref="K37:O37"/>
    <mergeCell ref="P37:T37"/>
    <mergeCell ref="A32:E32"/>
    <mergeCell ref="F32:G32"/>
    <mergeCell ref="K32:O32"/>
    <mergeCell ref="P32:Q32"/>
    <mergeCell ref="A35:E35"/>
    <mergeCell ref="F35:G35"/>
    <mergeCell ref="K33:O33"/>
    <mergeCell ref="P33:Q33"/>
    <mergeCell ref="A33:E33"/>
    <mergeCell ref="F33:G33"/>
    <mergeCell ref="A34:E34"/>
    <mergeCell ref="F34:G34"/>
    <mergeCell ref="K35:O35"/>
    <mergeCell ref="P35:Q35"/>
    <mergeCell ref="G26:T26"/>
    <mergeCell ref="A30:E30"/>
    <mergeCell ref="F30:J30"/>
    <mergeCell ref="A31:E31"/>
    <mergeCell ref="F31:G31"/>
    <mergeCell ref="K31:O31"/>
    <mergeCell ref="P31:Q31"/>
    <mergeCell ref="F1:T1"/>
    <mergeCell ref="G15:T15"/>
    <mergeCell ref="G20:T20"/>
    <mergeCell ref="G21:T21"/>
    <mergeCell ref="G22:T22"/>
    <mergeCell ref="G23:T23"/>
    <mergeCell ref="G16:T16"/>
    <mergeCell ref="G17:T17"/>
    <mergeCell ref="G18:T18"/>
    <mergeCell ref="G19:T19"/>
    <mergeCell ref="G25:T25"/>
    <mergeCell ref="G14:T14"/>
    <mergeCell ref="G5:T5"/>
    <mergeCell ref="G6:T6"/>
    <mergeCell ref="G7:T7"/>
    <mergeCell ref="G9:T9"/>
    <mergeCell ref="G10:T10"/>
  </mergeCells>
  <pageMargins left="0.9055118110236221" right="0.47244094488188981" top="1.3779527559055118" bottom="0.78740157480314965" header="0.31496062992125984" footer="0.31496062992125984"/>
  <pageSetup paperSize="9" orientation="portrait" r:id="rId1"/>
  <headerFooter>
    <oddHeader xml:space="preserve">&amp;L&amp;G&amp;R&amp;12Formulaire justificatif pour les mesures de l'étanchéité à l'air
Version MZ 2024.4
</oddHeader>
    <oddFooter>&amp;R Seite &amp;P</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1CFC628C8AF54D8914200001F2C70D" ma:contentTypeVersion="16" ma:contentTypeDescription="Create a new document." ma:contentTypeScope="" ma:versionID="48e1ce722a0c28751384785e55dfdc20">
  <xsd:schema xmlns:xsd="http://www.w3.org/2001/XMLSchema" xmlns:xs="http://www.w3.org/2001/XMLSchema" xmlns:p="http://schemas.microsoft.com/office/2006/metadata/properties" xmlns:ns2="19415a2c-3045-4769-8042-b2d573daa356" xmlns:ns3="f9ded8a6-640d-4e2b-81aa-3f415abfbf2d" targetNamespace="http://schemas.microsoft.com/office/2006/metadata/properties" ma:root="true" ma:fieldsID="9631bb1c07f463b330865ae2bca6f636" ns2:_="" ns3:_="">
    <xsd:import namespace="19415a2c-3045-4769-8042-b2d573daa356"/>
    <xsd:import namespace="f9ded8a6-640d-4e2b-81aa-3f415abfbf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15a2c-3045-4769-8042-b2d573daa3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c27ef632-850c-4879-9790-cfc821f43517}" ma:internalName="TaxCatchAll" ma:showField="CatchAllData" ma:web="19415a2c-3045-4769-8042-b2d573daa35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ded8a6-640d-4e2b-81aa-3f415abfbf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2125980-255a-4cd1-b09b-d6884cbb769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9ded8a6-640d-4e2b-81aa-3f415abfbf2d">
      <Terms xmlns="http://schemas.microsoft.com/office/infopath/2007/PartnerControls"/>
    </lcf76f155ced4ddcb4097134ff3c332f>
    <TaxCatchAll xmlns="19415a2c-3045-4769-8042-b2d573daa356" xsi:nil="true"/>
    <_dlc_DocId xmlns="19415a2c-3045-4769-8042-b2d573daa356">SKCW24DMUQ4M-227545371-621623</_dlc_DocId>
    <_dlc_DocIdUrl xmlns="19415a2c-3045-4769-8042-b2d573daa356">
      <Url>https://mst239701.sharepoint.com/sites/Files/_layouts/15/DocIdRedir.aspx?ID=SKCW24DMUQ4M-227545371-621623</Url>
      <Description>SKCW24DMUQ4M-227545371-621623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F2EB968-3213-4D7F-A557-0E39FD6629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15a2c-3045-4769-8042-b2d573daa356"/>
    <ds:schemaRef ds:uri="f9ded8a6-640d-4e2b-81aa-3f415abfbf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300672-FEEF-44D8-9897-E3F83FC78584}">
  <ds:schemaRefs>
    <ds:schemaRef ds:uri="http://schemas.microsoft.com/office/2006/metadata/properties"/>
    <ds:schemaRef ds:uri="http://schemas.microsoft.com/office/infopath/2007/PartnerControls"/>
    <ds:schemaRef ds:uri="f9ded8a6-640d-4e2b-81aa-3f415abfbf2d"/>
    <ds:schemaRef ds:uri="19415a2c-3045-4769-8042-b2d573daa356"/>
  </ds:schemaRefs>
</ds:datastoreItem>
</file>

<file path=customXml/itemProps3.xml><?xml version="1.0" encoding="utf-8"?>
<ds:datastoreItem xmlns:ds="http://schemas.openxmlformats.org/officeDocument/2006/customXml" ds:itemID="{C114FBC0-9A75-4924-9861-79930A14792E}">
  <ds:schemaRefs>
    <ds:schemaRef ds:uri="http://schemas.microsoft.com/sharepoint/v3/contenttype/forms"/>
  </ds:schemaRefs>
</ds:datastoreItem>
</file>

<file path=customXml/itemProps4.xml><?xml version="1.0" encoding="utf-8"?>
<ds:datastoreItem xmlns:ds="http://schemas.openxmlformats.org/officeDocument/2006/customXml" ds:itemID="{21EF3E9F-3A22-482C-8F4D-0CB2FCE6367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4</vt:i4>
      </vt:variant>
    </vt:vector>
  </HeadingPairs>
  <TitlesOfParts>
    <vt:vector size="28" baseType="lpstr">
      <vt:lpstr>Justificatif</vt:lpstr>
      <vt:lpstr>Résumé</vt:lpstr>
      <vt:lpstr>Données rel. au bât.</vt:lpstr>
      <vt:lpstr>Zone 1</vt:lpstr>
      <vt:lpstr>Zone 2</vt:lpstr>
      <vt:lpstr>Zone 3</vt:lpstr>
      <vt:lpstr>Zone 4</vt:lpstr>
      <vt:lpstr>Zone 5</vt:lpstr>
      <vt:lpstr>Zone 6</vt:lpstr>
      <vt:lpstr>Zone 7</vt:lpstr>
      <vt:lpstr>Zone 8</vt:lpstr>
      <vt:lpstr>Zone 9</vt:lpstr>
      <vt:lpstr>Zone 10</vt:lpstr>
      <vt:lpstr>Zone 11</vt:lpstr>
      <vt:lpstr>Zone 12</vt:lpstr>
      <vt:lpstr>Zone 13</vt:lpstr>
      <vt:lpstr>Zone 14</vt:lpstr>
      <vt:lpstr>Zone 15</vt:lpstr>
      <vt:lpstr>Zone 16</vt:lpstr>
      <vt:lpstr>Zone 17</vt:lpstr>
      <vt:lpstr>Zone 18</vt:lpstr>
      <vt:lpstr>Zone 19</vt:lpstr>
      <vt:lpstr>Zone 20</vt:lpstr>
      <vt:lpstr>Etanchements</vt:lpstr>
      <vt:lpstr>Bauart2</vt:lpstr>
      <vt:lpstr>'Données rel. au bât.'!Druckbereich</vt:lpstr>
      <vt:lpstr>Résumé!Druckbereich</vt:lpstr>
      <vt:lpstr>Energiestandard2</vt:lpstr>
    </vt:vector>
  </TitlesOfParts>
  <Company>Hochschule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Notter Gregor HSLU T&amp;A</dc:creator>
  <cp:lastModifiedBy>Christian Stünzi | Minergie</cp:lastModifiedBy>
  <cp:lastPrinted>2023-11-17T10:36:14Z</cp:lastPrinted>
  <dcterms:created xsi:type="dcterms:W3CDTF">2016-11-18T13:49:01Z</dcterms:created>
  <dcterms:modified xsi:type="dcterms:W3CDTF">2025-08-06T12:28:31Z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b0afbd-3cf7-4707-aee4-8dc9d855de29_Enabled">
    <vt:lpwstr>true</vt:lpwstr>
  </property>
  <property fmtid="{D5CDD505-2E9C-101B-9397-08002B2CF9AE}" pid="3" name="MSIP_Label_e8b0afbd-3cf7-4707-aee4-8dc9d855de29_SetDate">
    <vt:lpwstr>2023-02-21T13:50:54Z</vt:lpwstr>
  </property>
  <property fmtid="{D5CDD505-2E9C-101B-9397-08002B2CF9AE}" pid="4" name="MSIP_Label_e8b0afbd-3cf7-4707-aee4-8dc9d855de29_Method">
    <vt:lpwstr>Standard</vt:lpwstr>
  </property>
  <property fmtid="{D5CDD505-2E9C-101B-9397-08002B2CF9AE}" pid="5" name="MSIP_Label_e8b0afbd-3cf7-4707-aee4-8dc9d855de29_Name">
    <vt:lpwstr>intern</vt:lpwstr>
  </property>
  <property fmtid="{D5CDD505-2E9C-101B-9397-08002B2CF9AE}" pid="6" name="MSIP_Label_e8b0afbd-3cf7-4707-aee4-8dc9d855de29_SiteId">
    <vt:lpwstr>75a34008-d7d1-4924-8e78-31fea86f6e68</vt:lpwstr>
  </property>
  <property fmtid="{D5CDD505-2E9C-101B-9397-08002B2CF9AE}" pid="7" name="MSIP_Label_e8b0afbd-3cf7-4707-aee4-8dc9d855de29_ActionId">
    <vt:lpwstr>7bb338b1-dd9e-41e4-beb8-18c75e5d50e8</vt:lpwstr>
  </property>
  <property fmtid="{D5CDD505-2E9C-101B-9397-08002B2CF9AE}" pid="8" name="MSIP_Label_e8b0afbd-3cf7-4707-aee4-8dc9d855de29_ContentBits">
    <vt:lpwstr>0</vt:lpwstr>
  </property>
  <property fmtid="{D5CDD505-2E9C-101B-9397-08002B2CF9AE}" pid="9" name="ContentTypeId">
    <vt:lpwstr>0x010100B21CFC628C8AF54D8914200001F2C70D</vt:lpwstr>
  </property>
  <property fmtid="{D5CDD505-2E9C-101B-9397-08002B2CF9AE}" pid="10" name="_dlc_DocIdItemGuid">
    <vt:lpwstr>5d7ad194-c335-4ef4-865b-2028bc859ae8</vt:lpwstr>
  </property>
  <property fmtid="{D5CDD505-2E9C-101B-9397-08002B2CF9AE}" pid="11" name="MediaServiceImageTags">
    <vt:lpwstr/>
  </property>
</Properties>
</file>