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DieseArbeitsmappe" defaultThemeVersion="124226"/>
  <mc:AlternateContent xmlns:mc="http://schemas.openxmlformats.org/markup-compatibility/2006">
    <mc:Choice Requires="x15">
      <x15ac:absPath xmlns:x15ac="http://schemas.microsoft.com/office/spreadsheetml/2010/11/ac" url="https://mst239701.sharepoint.com/sites/Files/01Daten/03_Zertifizierung/01_Dokumente/03_Minergie_Hilfstools/05_Luftdichtheit/04_NWF_Luftdichtheitsmessung/01_Gültig/"/>
    </mc:Choice>
  </mc:AlternateContent>
  <xr:revisionPtr revIDLastSave="4" documentId="13_ncr:1_{1EEFEF97-DFC1-4054-BE2F-9AE5583BAC90}" xr6:coauthVersionLast="47" xr6:coauthVersionMax="47" xr10:uidLastSave="{941317C6-71F3-46AC-B4F7-F8C16DF644E0}"/>
  <bookViews>
    <workbookView xWindow="28680" yWindow="-120" windowWidth="29040" windowHeight="15840" tabRatio="676" xr2:uid="{00000000-000D-0000-FFFF-FFFF00000000}"/>
  </bookViews>
  <sheets>
    <sheet name="Justificatif" sheetId="1" r:id="rId1"/>
    <sheet name="Résumé" sheetId="8" r:id="rId2"/>
    <sheet name="Données rel. au bât." sheetId="10" r:id="rId3"/>
    <sheet name="Etanchements" sheetId="9" r:id="rId4"/>
  </sheets>
  <definedNames>
    <definedName name="Bauart" localSheetId="2">'Données rel. au bât.'!#REF!</definedName>
    <definedName name="Bauart" localSheetId="1">Résumé!#REF!</definedName>
    <definedName name="Bauart">Justificatif!#REF!</definedName>
    <definedName name="Bauart2" localSheetId="2">'Données rel. au bât.'!#REF!</definedName>
    <definedName name="Bauart2" localSheetId="1">Résumé!#REF!</definedName>
    <definedName name="Bauart2">Justificatif!$U$31</definedName>
    <definedName name="_xlnm.Print_Area" localSheetId="2">'Données rel. au bât.'!$A$1:$V$25</definedName>
    <definedName name="_xlnm.Print_Area" localSheetId="1">Résumé!$A$1:$M$25</definedName>
    <definedName name="Energiestandard" localSheetId="2">'Données rel. au bât.'!#REF!</definedName>
    <definedName name="Energiestandard" localSheetId="1">Résumé!#REF!</definedName>
    <definedName name="Energiestandard">Justificatif!#REF!</definedName>
    <definedName name="Energiestandard2" localSheetId="2">'Données rel. au bât.'!#REF!</definedName>
    <definedName name="Energiestandard2" localSheetId="1">Résumé!#REF!</definedName>
    <definedName name="Energiestandard2">Justificatif!$U$29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 i="8" l="1"/>
  <c r="M8" i="8"/>
  <c r="M9" i="8"/>
  <c r="M10" i="8"/>
  <c r="M11" i="8"/>
  <c r="M12" i="8"/>
  <c r="M13" i="8"/>
  <c r="M14" i="8"/>
  <c r="M15" i="8"/>
  <c r="M16" i="8"/>
  <c r="M17" i="8"/>
  <c r="M18" i="8"/>
  <c r="M19" i="8"/>
  <c r="M20" i="8"/>
  <c r="M21" i="8"/>
  <c r="M22" i="8"/>
  <c r="M23" i="8"/>
  <c r="M24" i="8"/>
  <c r="M25" i="8"/>
  <c r="M6" i="8"/>
  <c r="L7" i="8" l="1"/>
  <c r="L8" i="8"/>
  <c r="L9" i="8"/>
  <c r="L10" i="8"/>
  <c r="L11" i="8"/>
  <c r="L12" i="8"/>
  <c r="L13" i="8"/>
  <c r="L14" i="8"/>
  <c r="L15" i="8"/>
  <c r="L16" i="8"/>
  <c r="L17" i="8"/>
  <c r="L18" i="8"/>
  <c r="L19" i="8"/>
  <c r="L20" i="8"/>
  <c r="L21" i="8"/>
  <c r="L22" i="8"/>
  <c r="L23" i="8"/>
  <c r="L24" i="8"/>
  <c r="L25" i="8"/>
  <c r="L6" i="8"/>
  <c r="Q7" i="8"/>
  <c r="Q8" i="8"/>
  <c r="Q9" i="8"/>
  <c r="Q10" i="8"/>
  <c r="Q11" i="8"/>
  <c r="Q12" i="8"/>
  <c r="Q13" i="8"/>
  <c r="Q14" i="8"/>
  <c r="Q15" i="8"/>
  <c r="Q16" i="8"/>
  <c r="Q17" i="8"/>
  <c r="Q18" i="8"/>
  <c r="Q19" i="8"/>
  <c r="Q20" i="8"/>
  <c r="Q21" i="8"/>
  <c r="Q22" i="8"/>
  <c r="Q23" i="8"/>
  <c r="Q24" i="8"/>
  <c r="Q25" i="8"/>
  <c r="Q6" i="8"/>
  <c r="P7" i="8"/>
  <c r="P8" i="8"/>
  <c r="P9" i="8"/>
  <c r="P10" i="8"/>
  <c r="P11" i="8"/>
  <c r="P12" i="8"/>
  <c r="P13" i="8"/>
  <c r="P14" i="8"/>
  <c r="P15" i="8"/>
  <c r="P16" i="8"/>
  <c r="P17" i="8"/>
  <c r="P18" i="8"/>
  <c r="P19" i="8"/>
  <c r="P20" i="8"/>
  <c r="P21" i="8"/>
  <c r="P22" i="8"/>
  <c r="P23" i="8"/>
  <c r="P24" i="8"/>
  <c r="P25" i="8"/>
  <c r="P6" i="8"/>
  <c r="O7" i="8"/>
  <c r="O8" i="8"/>
  <c r="O9" i="8"/>
  <c r="O10" i="8"/>
  <c r="O11" i="8"/>
  <c r="O12" i="8"/>
  <c r="O13" i="8"/>
  <c r="O14" i="8"/>
  <c r="O15" i="8"/>
  <c r="O16" i="8"/>
  <c r="O17" i="8"/>
  <c r="O18" i="8"/>
  <c r="O19" i="8"/>
  <c r="O20" i="8"/>
  <c r="O21" i="8"/>
  <c r="O22" i="8"/>
  <c r="O23" i="8"/>
  <c r="O24" i="8"/>
  <c r="O25" i="8"/>
  <c r="O6" i="8"/>
  <c r="K7" i="8"/>
  <c r="K8" i="8"/>
  <c r="K9" i="8"/>
  <c r="K10" i="8"/>
  <c r="K11" i="8"/>
  <c r="K12" i="8"/>
  <c r="K13" i="8"/>
  <c r="K14" i="8"/>
  <c r="K15" i="8"/>
  <c r="K16" i="8"/>
  <c r="K17" i="8"/>
  <c r="K18" i="8"/>
  <c r="K19" i="8"/>
  <c r="K20" i="8"/>
  <c r="K21" i="8"/>
  <c r="K22" i="8"/>
  <c r="K23" i="8"/>
  <c r="K24" i="8"/>
  <c r="K25" i="8"/>
  <c r="K6" i="8"/>
  <c r="V3" i="10"/>
  <c r="U3" i="10"/>
  <c r="T3" i="10"/>
  <c r="S3" i="10"/>
  <c r="R3" i="10"/>
  <c r="Q3" i="10"/>
  <c r="P3" i="10"/>
  <c r="O3" i="10"/>
  <c r="N3" i="10"/>
  <c r="M3" i="10"/>
  <c r="L3" i="10"/>
  <c r="K3" i="10"/>
  <c r="J3" i="10"/>
  <c r="I3" i="10"/>
  <c r="H3" i="10"/>
  <c r="G3" i="10"/>
  <c r="F3" i="10"/>
  <c r="E3" i="10"/>
  <c r="D3" i="10"/>
  <c r="C3" i="10"/>
</calcChain>
</file>

<file path=xl/sharedStrings.xml><?xml version="1.0" encoding="utf-8"?>
<sst xmlns="http://schemas.openxmlformats.org/spreadsheetml/2006/main" count="181" uniqueCount="139">
  <si>
    <t>Minergie</t>
  </si>
  <si>
    <t>Minergie-A</t>
  </si>
  <si>
    <t>Minergie-P</t>
  </si>
  <si>
    <r>
      <rPr>
        <sz val="20"/>
        <color theme="1"/>
        <rFont val="Arial"/>
        <family val="2"/>
      </rPr>
      <t>Résumé Mesures d'étanchéité à l'air</t>
    </r>
  </si>
  <si>
    <r>
      <rPr>
        <sz val="14"/>
        <color theme="1"/>
        <rFont val="Arial"/>
        <family val="2"/>
      </rPr>
      <t>pour les bâtiments Minergie/Minergie-P/Minergie-A</t>
    </r>
  </si>
  <si>
    <r>
      <rPr>
        <sz val="8"/>
        <color theme="1"/>
        <rFont val="Arial"/>
        <family val="2"/>
      </rPr>
      <t>(compléter les champs en jaune)</t>
    </r>
  </si>
  <si>
    <r>
      <rPr>
        <sz val="11"/>
        <color theme="1"/>
        <rFont val="Arial"/>
        <family val="2"/>
      </rPr>
      <t>Exigence remplie:</t>
    </r>
  </si>
  <si>
    <t>Nouvelle construction</t>
  </si>
  <si>
    <t>Rénovation</t>
  </si>
  <si>
    <t>Veuillez choisir, s.v.p.</t>
  </si>
  <si>
    <t>Lieu, date de l'établissement</t>
  </si>
  <si>
    <t>Personne en charge</t>
  </si>
  <si>
    <t>Zone</t>
  </si>
  <si>
    <r>
      <t>r</t>
    </r>
    <r>
      <rPr>
        <vertAlign val="superscript"/>
        <sz val="11"/>
        <color theme="1"/>
        <rFont val="Arial"/>
        <family val="2"/>
      </rPr>
      <t>2</t>
    </r>
    <r>
      <rPr>
        <sz val="11"/>
        <color theme="1"/>
        <rFont val="Arial"/>
        <family val="2"/>
      </rPr>
      <t xml:space="preserve">   (&gt; 0.98)</t>
    </r>
  </si>
  <si>
    <t>n   (0.5&lt;n&lt;1.0)</t>
  </si>
  <si>
    <t>± %</t>
  </si>
  <si>
    <r>
      <t>m</t>
    </r>
    <r>
      <rPr>
        <vertAlign val="superscript"/>
        <sz val="11"/>
        <color theme="1"/>
        <rFont val="Arial"/>
        <family val="2"/>
      </rPr>
      <t>3</t>
    </r>
    <r>
      <rPr>
        <sz val="11"/>
        <color theme="1"/>
        <rFont val="Arial"/>
        <family val="2"/>
      </rPr>
      <t>/m</t>
    </r>
    <r>
      <rPr>
        <vertAlign val="superscript"/>
        <sz val="11"/>
        <color theme="1"/>
        <rFont val="Arial"/>
        <family val="2"/>
      </rPr>
      <t>2</t>
    </r>
    <r>
      <rPr>
        <sz val="11"/>
        <color theme="1"/>
        <rFont val="Arial"/>
        <family val="2"/>
      </rPr>
      <t>h</t>
    </r>
  </si>
  <si>
    <t>ME</t>
  </si>
  <si>
    <t>MEA</t>
  </si>
  <si>
    <t>MEP</t>
  </si>
  <si>
    <t>Vent</t>
  </si>
  <si>
    <t>Val. Limit</t>
  </si>
  <si>
    <t>Inc. Mes.</t>
  </si>
  <si>
    <t>Voir résumé</t>
  </si>
  <si>
    <t>Zones mesurées voir résumé</t>
  </si>
  <si>
    <t>rempli</t>
  </si>
  <si>
    <t>-</t>
  </si>
  <si>
    <t>Bf</t>
  </si>
  <si>
    <t>(compléter les champs en jaune)</t>
  </si>
  <si>
    <r>
      <rPr>
        <sz val="11"/>
        <color theme="1"/>
        <rFont val="Arial"/>
        <family val="2"/>
      </rPr>
      <t>X</t>
    </r>
  </si>
  <si>
    <t>fermer</t>
  </si>
  <si>
    <t>fermer et étancher</t>
  </si>
  <si>
    <t>rien</t>
  </si>
  <si>
    <t>étancher et documenter</t>
  </si>
  <si>
    <t>étancher</t>
  </si>
  <si>
    <t>Moment de la mesure</t>
  </si>
  <si>
    <t>Mesure anticipée</t>
  </si>
  <si>
    <t>Mesure lors de la réception, travaux de construction/transformation achevés</t>
  </si>
  <si>
    <t>Mesure dans l'objet existant</t>
  </si>
  <si>
    <t>Avancement du projet / Etat du bâtiment</t>
  </si>
  <si>
    <t xml:space="preserve">Gros œuvre et étanchéité à l'air réalisés </t>
  </si>
  <si>
    <t>Installations techn. du bâtiment achevées au niveau de l'étanchéité à l'air</t>
  </si>
  <si>
    <t>Fenêtres et portes montées et ajustées avec joints</t>
  </si>
  <si>
    <t>Installation de ventilation</t>
  </si>
  <si>
    <t>Données relatives au bâtiment / Conditions marginales</t>
  </si>
  <si>
    <t>(compléter les champs en jaune avec X)</t>
  </si>
  <si>
    <t>Porte d'entrée avec panneau lateral encore manquante (BD installé ici).</t>
  </si>
  <si>
    <t>VMC avec air fourni et repris</t>
  </si>
  <si>
    <t>Air repris avec bouches d'entrées d'air (BEA)</t>
  </si>
  <si>
    <t>Ventilation méchanique par fenêtre</t>
  </si>
  <si>
    <t>Installations de ventilation de confort pour locaux individuels</t>
  </si>
  <si>
    <t>Système d'évacuation d'air</t>
  </si>
  <si>
    <t>Accessibles, toutes les fenêtres/portes sont ouvertes</t>
  </si>
  <si>
    <t>Non accessibles, état inconnu</t>
  </si>
  <si>
    <t>Moyenne</t>
  </si>
  <si>
    <t>Etat des zones adjacentes</t>
  </si>
  <si>
    <r>
      <t>Valeur limite qa</t>
    </r>
    <r>
      <rPr>
        <vertAlign val="subscript"/>
        <sz val="11"/>
        <color theme="1"/>
        <rFont val="Arial"/>
        <family val="2"/>
      </rPr>
      <t>50</t>
    </r>
    <r>
      <rPr>
        <sz val="11"/>
        <color theme="1"/>
        <rFont val="Arial"/>
        <family val="2"/>
      </rPr>
      <t>:</t>
    </r>
  </si>
  <si>
    <r>
      <t>Valeur mesurée qa</t>
    </r>
    <r>
      <rPr>
        <vertAlign val="subscript"/>
        <sz val="11"/>
        <color theme="1"/>
        <rFont val="Arial"/>
        <family val="2"/>
      </rPr>
      <t>50</t>
    </r>
    <r>
      <rPr>
        <sz val="11"/>
        <color theme="1"/>
        <rFont val="Arial"/>
        <family val="2"/>
      </rPr>
      <t>:</t>
    </r>
  </si>
  <si>
    <r>
      <t>q</t>
    </r>
    <r>
      <rPr>
        <vertAlign val="subscript"/>
        <sz val="11"/>
        <color theme="1"/>
        <rFont val="Arial"/>
        <family val="2"/>
      </rPr>
      <t>a50</t>
    </r>
  </si>
  <si>
    <t>Etanchements pour les méthodes de mesure 3</t>
  </si>
  <si>
    <t>Méthode 3</t>
  </si>
  <si>
    <t>Améliorations ordonnées (O = Oui, N = Non)</t>
  </si>
  <si>
    <t>Composant, ouverture, installation, etc.</t>
  </si>
  <si>
    <t>Portes extérieures, fenêtres / portes-fenêtres / fenêtres de toit / portes coulissantes à levage, impostes</t>
  </si>
  <si>
    <t>Portes intérieures et locaux annexes chauffés</t>
  </si>
  <si>
    <t>ouvrir</t>
  </si>
  <si>
    <t>Clapets, trappes, portes - vers des locaux situés à l'intérieur du périmètre d'étanchéité à l'air</t>
  </si>
  <si>
    <t>Clapets, trappes, portes - vers des locaux situés en dehors du périmètre d'étanchéité à l'air</t>
  </si>
  <si>
    <t>Trous de serrure</t>
  </si>
  <si>
    <t>Chatière</t>
  </si>
  <si>
    <t>Plafonds suspendus et leurs installations</t>
  </si>
  <si>
    <t>Ouvertures dans les zones voisines vers le climat extérieur (portes et fenêtres)</t>
  </si>
  <si>
    <t>ouvrir si possible (voir NA.5.1.2 b)</t>
  </si>
  <si>
    <t>Courroies et manivelles de stores</t>
  </si>
  <si>
    <t>Déversoir à linge dans une autre zone de mesure</t>
  </si>
  <si>
    <t>Canaux de ventilation avec clapets dans des zones chauffées</t>
  </si>
  <si>
    <t>Tuyaux vides vers des zones non chauffées</t>
  </si>
  <si>
    <t>Installation d'aspiration centralisée</t>
  </si>
  <si>
    <t>Ventilation de la cage d'ascenseur, évacuation des fumées et de la chaleur (EFC)</t>
  </si>
  <si>
    <t xml:space="preserve">Sèche-linge dans une zone chauffée avec évacuation à l'extérieur </t>
  </si>
  <si>
    <t>Fermer le séchoir et étancher le tuyau d'évacuation d'air, p. ex. à l'extérieur.</t>
  </si>
  <si>
    <t>Poêle / cheminée, etc.</t>
  </si>
  <si>
    <t>Entrée d'air pour le poêle</t>
  </si>
  <si>
    <t>Cheminée du poêle</t>
  </si>
  <si>
    <t>Couvercle de gaine dans des zones chauffées</t>
  </si>
  <si>
    <t>Boîtier électrique, fusibles, prises de courant, lampes encastrées</t>
  </si>
  <si>
    <t>Couvercle de puits avec pompes</t>
  </si>
  <si>
    <t>Joints dans le plancher d'abaissement pour les quais de chargement dans les entrepôts</t>
  </si>
  <si>
    <t>En général, aux traversées de conduites</t>
  </si>
  <si>
    <t>Éléments de ventilation passive réglables manuellement</t>
  </si>
  <si>
    <t>Volets d'aération des fenêtres de toit</t>
  </si>
  <si>
    <t>Groupe de ventilation ou appareil de ventilation pièce par pièce</t>
  </si>
  <si>
    <t>Air entrant de la ventilation de l'habitation dans les pièces</t>
  </si>
  <si>
    <t>Air évacué de la ventilation des logements dans les pièces</t>
  </si>
  <si>
    <t>Ventilateur d'évacuation (bain / douche / WC)</t>
  </si>
  <si>
    <t>*) Lorsqu'un ascenseur accède directement à un appartement, la porte de fermeture de la cage d'ascenseur ne peut pas être étanchéifiée provisoirement. La porte de fermeture de la cage d'ascenseur fait part du périmètre d'étanchéité et doit être réalisée de manière parfaitement hermétique. Une alternative serait de placer une structure étanche supplémentaire devant la porte de fermeture.</t>
  </si>
  <si>
    <r>
      <rPr>
        <vertAlign val="superscript"/>
        <sz val="10"/>
        <color theme="1"/>
        <rFont val="Arial"/>
        <family val="2"/>
      </rPr>
      <t>1)</t>
    </r>
    <r>
      <rPr>
        <sz val="10"/>
        <color theme="1"/>
        <rFont val="Arial"/>
        <family val="2"/>
      </rPr>
      <t xml:space="preserve"> Les portes à enroulement, portes sectionnelles, portes coulissantes, portes pliantes, etc., classées selon la norme SN EN 12426 [20], sont soumises aux exigences du chapitre 4.4, lettre c).</t>
    </r>
  </si>
  <si>
    <r>
      <rPr>
        <vertAlign val="superscript"/>
        <sz val="10"/>
        <color theme="1"/>
        <rFont val="Arial"/>
        <family val="2"/>
      </rPr>
      <t>2)</t>
    </r>
    <r>
      <rPr>
        <sz val="10"/>
        <color theme="1"/>
        <rFont val="Arial"/>
        <family val="2"/>
      </rPr>
      <t xml:space="preserve"> Composants critiques inévitables, voir chapitre 4.4, let. a). Remarque : effectuer une mesure en un point pour quantifier le débit de fuite de l'élément de construction concerné. Sert de comparaison avec les normes pour la classification de l'élément de construction.</t>
    </r>
  </si>
  <si>
    <t>Fermer ≙ fermé ≙ verrouillé</t>
  </si>
  <si>
    <t>Mettre une ouverture en position fermée, avec un dispositif de fermeture existant, sans augmenter davantage l'étanchéité à l'air de l'ouverture. Si aucun dispositif de fermeture n'est présent, l'ouverture reste inchangée.</t>
  </si>
  <si>
    <r>
      <rPr>
        <sz val="11"/>
        <color theme="1"/>
        <rFont val="Arial"/>
        <family val="2"/>
      </rPr>
      <t>Remarques</t>
    </r>
  </si>
  <si>
    <r>
      <rPr>
        <sz val="10"/>
        <color theme="1"/>
        <rFont val="Arial"/>
        <family val="2"/>
      </rPr>
      <t>- Le résultat de la mesure n'exclut pas des défauts (cachés) dans la construction.</t>
    </r>
  </si>
  <si>
    <r>
      <rPr>
        <sz val="10"/>
        <color theme="1"/>
        <rFont val="Arial"/>
        <family val="2"/>
      </rPr>
      <t>- L'étanchéité à l'air peut évoluer au fil du temps.</t>
    </r>
  </si>
  <si>
    <t>Base pour cette mesure: Directive sur l'étanchéité à l'air dans les constructions Minergie (RiLuMi), version 2024.1.</t>
  </si>
  <si>
    <t>(ne peut être utilisé que pour uniquement les nouveaux bâtiments</t>
  </si>
  <si>
    <t xml:space="preserve"> ou uniquement les rénovations ) </t>
  </si>
  <si>
    <t>Objet / bâtiment :</t>
  </si>
  <si>
    <t>Zone mesurée :</t>
  </si>
  <si>
    <t>Mandant :</t>
  </si>
  <si>
    <t>Mandataire :</t>
  </si>
  <si>
    <t>Date du contrôle :</t>
  </si>
  <si>
    <t>Standard énergétique :</t>
  </si>
  <si>
    <t>Type de construction :</t>
  </si>
  <si>
    <t>Exigence :</t>
  </si>
  <si>
    <t>Signature :</t>
  </si>
  <si>
    <t>du rapport :</t>
  </si>
  <si>
    <t>du contrôle :</t>
  </si>
  <si>
    <t>Résumé des résultats de chaque zone mesurée :</t>
  </si>
  <si>
    <t>Dépr.</t>
  </si>
  <si>
    <t>Méthode de mesure (1, 2 ou 3)</t>
  </si>
  <si>
    <t>Conditions *)</t>
  </si>
  <si>
    <t>Améliorations contrôlées (O = Oui, N = Non)</t>
  </si>
  <si>
    <t>Portes d'ascenseur, entrées pour le public (portes coulissantes, portes tambour avec joints à brosses, etc.), portes à enroulement, portes coulissantes, portes pliantes, portes sectionnelles, Système à pression différentielle (SPD) anti-fumée , etc. vers le climat extérieur ou des zones non chauffées.</t>
  </si>
  <si>
    <r>
      <t xml:space="preserve">fermer </t>
    </r>
    <r>
      <rPr>
        <vertAlign val="superscript"/>
        <sz val="10"/>
        <color theme="1"/>
        <rFont val="Arial"/>
        <family val="2"/>
      </rPr>
      <t>1)</t>
    </r>
    <r>
      <rPr>
        <sz val="10"/>
        <color theme="1"/>
        <rFont val="Arial"/>
        <family val="2"/>
      </rPr>
      <t xml:space="preserve">
Etancher l'élément critique inévitable et le documenter </t>
    </r>
    <r>
      <rPr>
        <vertAlign val="superscript"/>
        <sz val="10"/>
        <color theme="1"/>
        <rFont val="Arial"/>
        <family val="2"/>
      </rPr>
      <t>2)</t>
    </r>
  </si>
  <si>
    <t>Portes / cage d'ascenseur contre zone à mesurer / zone d'utilisation *)</t>
  </si>
  <si>
    <t xml:space="preserve">Hotte de ventilation cuisine / système à circulation </t>
  </si>
  <si>
    <t>Hotte de ventilation cuisine / système à évacuation</t>
  </si>
  <si>
    <t>Caissons de distrib. chauffage</t>
  </si>
  <si>
    <t>Réservoir WC</t>
  </si>
  <si>
    <t>Autres raccordements sanitaires et traversées</t>
  </si>
  <si>
    <t>rouge : rien
(= Surface de l'enveloppe)</t>
  </si>
  <si>
    <t>bleu : étancher</t>
  </si>
  <si>
    <t xml:space="preserve">si possible, étancher dans l'appareil et documenter </t>
  </si>
  <si>
    <t>fermer ou 
étancher et documenter</t>
  </si>
  <si>
    <r>
      <rPr>
        <b/>
        <sz val="10"/>
        <rFont val="Arial"/>
        <family val="2"/>
      </rPr>
      <t xml:space="preserve">Remarque : </t>
    </r>
    <r>
      <rPr>
        <sz val="10"/>
        <rFont val="Arial"/>
        <family val="2"/>
      </rPr>
      <t xml:space="preserve">en enlevant les étanchements provisoires autorisés, p. ex. les éléments des constructions critiques, les poêles, etc., il est possible d'estimer rapidement la différence entre les deux méthodes (1 et 2) en effectuant une mesure ponctuelle (avec </t>
    </r>
    <r>
      <rPr>
        <sz val="10"/>
        <rFont val="Symbol"/>
        <family val="1"/>
        <charset val="2"/>
      </rPr>
      <t></t>
    </r>
    <r>
      <rPr>
        <sz val="10"/>
        <rFont val="Arial"/>
        <family val="2"/>
      </rPr>
      <t>P = 50 Pa). Il est alors possible de quantifier les courants de fuite qui ne doivent pas être affectés à l'enveloppe du bâtiment.</t>
    </r>
  </si>
  <si>
    <t>Notes :</t>
  </si>
  <si>
    <t>Étancher ≙ étanché ≙ fermeture temporaire de l'ouverture avec un moyen approprié (ruban adhésif, vessie gonflable, bouchon, etc.)</t>
  </si>
  <si>
    <t>Ouvrir ≙ ouvert</t>
  </si>
  <si>
    <t>Surpr.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</si>
</sst>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sz val="11"/>
      <color theme="1"/>
      <name val="Arial"/>
      <family val="2"/>
    </font>
    <font>
      <sz val="18"/>
      <color theme="1"/>
      <name val="Arial"/>
      <family val="2"/>
    </font>
    <font>
      <vertAlign val="subscript"/>
      <sz val="11"/>
      <color theme="1"/>
      <name val="Arial"/>
      <family val="2"/>
    </font>
    <font>
      <sz val="10"/>
      <color theme="1"/>
      <name val="Arial"/>
      <family val="2"/>
    </font>
    <font>
      <sz val="8"/>
      <color theme="1"/>
      <name val="Arial"/>
      <family val="2"/>
    </font>
    <font>
      <vertAlign val="superscript"/>
      <sz val="11"/>
      <color theme="1"/>
      <name val="Arial"/>
      <family val="2"/>
    </font>
    <font>
      <sz val="20"/>
      <color theme="1"/>
      <name val="Arial"/>
      <family val="2"/>
    </font>
    <font>
      <sz val="14"/>
      <color theme="1"/>
      <name val="Arial"/>
      <family val="2"/>
    </font>
    <font>
      <sz val="16"/>
      <color theme="1"/>
      <name val="Arial"/>
      <family val="2"/>
    </font>
    <font>
      <b/>
      <sz val="12"/>
      <color theme="1"/>
      <name val="Arial"/>
      <family val="2"/>
    </font>
    <font>
      <b/>
      <sz val="11"/>
      <color theme="1"/>
      <name val="Arial"/>
      <family val="2"/>
    </font>
    <font>
      <sz val="10"/>
      <name val="Arial"/>
      <family val="2"/>
    </font>
    <font>
      <sz val="10"/>
      <color rgb="FFFF0000"/>
      <name val="Arial"/>
      <family val="2"/>
    </font>
    <font>
      <sz val="10"/>
      <color rgb="FF0070C0"/>
      <name val="Arial"/>
      <family val="2"/>
    </font>
    <font>
      <b/>
      <sz val="10"/>
      <name val="Arial"/>
      <family val="2"/>
    </font>
    <font>
      <sz val="9"/>
      <color theme="1"/>
      <name val="Arial"/>
      <family val="2"/>
    </font>
    <font>
      <vertAlign val="superscript"/>
      <sz val="10"/>
      <color theme="1"/>
      <name val="Arial"/>
      <family val="2"/>
    </font>
    <font>
      <sz val="10"/>
      <name val="Symbol"/>
      <family val="1"/>
      <charset val="2"/>
    </font>
    <font>
      <i/>
      <sz val="10"/>
      <color theme="1"/>
      <name val="Arial"/>
      <family val="2"/>
    </font>
  </fonts>
  <fills count="3">
    <fill>
      <patternFill patternType="none"/>
    </fill>
    <fill>
      <patternFill patternType="gray125"/>
    </fill>
    <fill>
      <patternFill patternType="solid">
        <fgColor rgb="FFFFFF00"/>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110">
    <xf numFmtId="0" fontId="0" fillId="0" borderId="0" xfId="0"/>
    <xf numFmtId="0" fontId="1" fillId="0" borderId="0" xfId="0" applyFont="1"/>
    <xf numFmtId="0" fontId="2" fillId="0" borderId="0" xfId="0" applyFont="1"/>
    <xf numFmtId="0" fontId="1" fillId="0" borderId="1" xfId="0" applyFont="1" applyBorder="1"/>
    <xf numFmtId="0" fontId="4" fillId="0" borderId="0" xfId="0" applyFont="1"/>
    <xf numFmtId="0" fontId="1" fillId="0" borderId="0" xfId="0" applyFont="1" applyAlignment="1">
      <alignment horizontal="right"/>
    </xf>
    <xf numFmtId="0" fontId="7" fillId="0" borderId="0" xfId="0" applyFont="1"/>
    <xf numFmtId="0" fontId="8" fillId="0" borderId="0" xfId="0" applyFont="1"/>
    <xf numFmtId="0" fontId="1" fillId="0" borderId="0" xfId="0" applyFont="1" applyAlignment="1">
      <alignment horizontal="left"/>
    </xf>
    <xf numFmtId="0" fontId="1" fillId="0" borderId="0" xfId="0" applyFont="1" applyAlignment="1">
      <alignment horizontal="center"/>
    </xf>
    <xf numFmtId="2" fontId="1" fillId="0" borderId="0" xfId="0" applyNumberFormat="1" applyFont="1"/>
    <xf numFmtId="0" fontId="1" fillId="2" borderId="2" xfId="0" applyFont="1" applyFill="1" applyBorder="1" applyAlignment="1" applyProtection="1">
      <alignment vertical="center"/>
      <protection locked="0"/>
    </xf>
    <xf numFmtId="2" fontId="1" fillId="2" borderId="2" xfId="0" applyNumberFormat="1" applyFont="1" applyFill="1" applyBorder="1" applyAlignment="1" applyProtection="1">
      <alignment horizontal="center" vertical="center"/>
      <protection locked="0"/>
    </xf>
    <xf numFmtId="1" fontId="1" fillId="2" borderId="2" xfId="0" applyNumberFormat="1" applyFont="1" applyFill="1" applyBorder="1" applyAlignment="1" applyProtection="1">
      <alignment horizontal="center" vertical="center"/>
      <protection locked="0"/>
    </xf>
    <xf numFmtId="0" fontId="1" fillId="0" borderId="2"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2" xfId="0" applyFont="1" applyBorder="1" applyAlignment="1">
      <alignment horizontal="left" vertical="center"/>
    </xf>
    <xf numFmtId="164" fontId="1" fillId="0" borderId="2" xfId="0" applyNumberFormat="1" applyFont="1" applyBorder="1" applyAlignment="1">
      <alignment horizontal="center" vertical="center"/>
    </xf>
    <xf numFmtId="0" fontId="5" fillId="0" borderId="0" xfId="0" applyFont="1" applyAlignment="1">
      <alignment horizontal="right"/>
    </xf>
    <xf numFmtId="0" fontId="10" fillId="0" borderId="2" xfId="0" applyFont="1" applyBorder="1" applyAlignment="1">
      <alignment horizontal="left" vertical="center"/>
    </xf>
    <xf numFmtId="0" fontId="1" fillId="0" borderId="0" xfId="0" applyFont="1" applyAlignment="1">
      <alignment vertical="center"/>
    </xf>
    <xf numFmtId="0" fontId="4" fillId="0" borderId="2" xfId="0" applyFont="1" applyBorder="1" applyAlignment="1">
      <alignment vertical="center"/>
    </xf>
    <xf numFmtId="0" fontId="4" fillId="2" borderId="2" xfId="0" applyFont="1" applyFill="1" applyBorder="1" applyAlignment="1" applyProtection="1">
      <alignment vertical="center"/>
      <protection locked="0"/>
    </xf>
    <xf numFmtId="0" fontId="4" fillId="0" borderId="2" xfId="0" applyFont="1" applyBorder="1" applyAlignment="1">
      <alignment vertical="center" wrapText="1"/>
    </xf>
    <xf numFmtId="0" fontId="4" fillId="0" borderId="10" xfId="0" applyFont="1" applyBorder="1" applyAlignment="1">
      <alignment vertical="center"/>
    </xf>
    <xf numFmtId="0" fontId="4" fillId="0" borderId="10" xfId="0" applyFont="1" applyBorder="1" applyAlignment="1">
      <alignment vertical="center" wrapText="1"/>
    </xf>
    <xf numFmtId="0" fontId="4" fillId="0" borderId="3" xfId="0" applyFont="1" applyBorder="1"/>
    <xf numFmtId="0" fontId="13" fillId="0" borderId="3" xfId="0" applyFont="1" applyBorder="1" applyAlignment="1">
      <alignment wrapText="1"/>
    </xf>
    <xf numFmtId="0" fontId="14" fillId="0" borderId="3" xfId="0" applyFont="1" applyBorder="1"/>
    <xf numFmtId="0" fontId="4" fillId="0" borderId="11" xfId="0" applyFont="1" applyBorder="1"/>
    <xf numFmtId="0" fontId="4" fillId="2" borderId="11" xfId="0" applyFont="1" applyFill="1" applyBorder="1" applyAlignment="1" applyProtection="1">
      <alignment horizontal="center" vertical="center"/>
      <protection locked="0"/>
    </xf>
    <xf numFmtId="0" fontId="4" fillId="0" borderId="2" xfId="0" applyFont="1" applyBorder="1" applyAlignment="1">
      <alignment horizontal="center"/>
    </xf>
    <xf numFmtId="0" fontId="4" fillId="0" borderId="2" xfId="0" applyFont="1" applyBorder="1" applyAlignment="1">
      <alignment vertical="center" textRotation="90"/>
    </xf>
    <xf numFmtId="0" fontId="4" fillId="0" borderId="4" xfId="0" applyFont="1" applyBorder="1" applyAlignment="1">
      <alignment horizontal="left" vertical="top"/>
    </xf>
    <xf numFmtId="0" fontId="4" fillId="0" borderId="15" xfId="0" applyFont="1" applyBorder="1" applyAlignment="1">
      <alignment horizontal="right" vertical="top"/>
    </xf>
    <xf numFmtId="0" fontId="4" fillId="0" borderId="11" xfId="0" applyFont="1" applyBorder="1" applyAlignment="1">
      <alignment vertical="center" textRotation="90"/>
    </xf>
    <xf numFmtId="2" fontId="4" fillId="2" borderId="11" xfId="0" applyNumberFormat="1" applyFont="1" applyFill="1" applyBorder="1" applyAlignment="1" applyProtection="1">
      <alignment horizontal="center" vertical="center"/>
      <protection locked="0"/>
    </xf>
    <xf numFmtId="1" fontId="4" fillId="2" borderId="11" xfId="0" applyNumberFormat="1" applyFont="1" applyFill="1" applyBorder="1" applyAlignment="1" applyProtection="1">
      <alignment horizontal="center" vertical="center"/>
      <protection locked="0"/>
    </xf>
    <xf numFmtId="164" fontId="4" fillId="2" borderId="11" xfId="0" applyNumberFormat="1" applyFont="1" applyFill="1" applyBorder="1" applyAlignment="1" applyProtection="1">
      <alignment horizontal="center" vertical="center"/>
      <protection locked="0"/>
    </xf>
    <xf numFmtId="0" fontId="4" fillId="2" borderId="2" xfId="0" applyFont="1" applyFill="1" applyBorder="1" applyProtection="1">
      <protection locked="0"/>
    </xf>
    <xf numFmtId="2" fontId="4" fillId="2" borderId="2" xfId="0" applyNumberFormat="1" applyFont="1" applyFill="1" applyBorder="1" applyAlignment="1" applyProtection="1">
      <alignment horizontal="center" vertical="center"/>
      <protection locked="0"/>
    </xf>
    <xf numFmtId="1" fontId="4" fillId="2" borderId="2" xfId="0" applyNumberFormat="1" applyFont="1" applyFill="1" applyBorder="1" applyAlignment="1" applyProtection="1">
      <alignment horizontal="center" vertical="center"/>
      <protection locked="0"/>
    </xf>
    <xf numFmtId="164" fontId="4" fillId="2" borderId="2" xfId="0" applyNumberFormat="1"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2" fontId="4" fillId="0" borderId="2" xfId="0" applyNumberFormat="1" applyFont="1" applyBorder="1" applyAlignment="1">
      <alignment horizontal="center" vertical="center"/>
    </xf>
    <xf numFmtId="1" fontId="4" fillId="0" borderId="2" xfId="0" applyNumberFormat="1" applyFont="1" applyBorder="1" applyAlignment="1">
      <alignment horizontal="center" vertical="center"/>
    </xf>
    <xf numFmtId="164" fontId="4" fillId="0" borderId="2" xfId="0" applyNumberFormat="1"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xf numFmtId="0" fontId="4" fillId="0" borderId="2" xfId="0" applyFont="1" applyBorder="1" applyAlignment="1">
      <alignment horizontal="right" textRotation="90"/>
    </xf>
    <xf numFmtId="0" fontId="4" fillId="0" borderId="12" xfId="0" applyFont="1" applyBorder="1" applyAlignment="1">
      <alignment horizontal="left" wrapText="1"/>
    </xf>
    <xf numFmtId="0" fontId="4" fillId="0" borderId="14" xfId="0" applyFont="1" applyBorder="1" applyAlignment="1">
      <alignment horizontal="left" wrapText="1"/>
    </xf>
    <xf numFmtId="0" fontId="4" fillId="0" borderId="4" xfId="0" applyFont="1" applyBorder="1" applyAlignment="1">
      <alignment horizontal="left" wrapText="1"/>
    </xf>
    <xf numFmtId="0" fontId="4" fillId="0" borderId="15" xfId="0" applyFont="1" applyBorder="1" applyAlignment="1">
      <alignment horizontal="left" wrapText="1"/>
    </xf>
    <xf numFmtId="0" fontId="4" fillId="0" borderId="5" xfId="0" applyFont="1" applyBorder="1" applyAlignment="1">
      <alignment horizontal="left" wrapText="1"/>
    </xf>
    <xf numFmtId="0" fontId="11" fillId="0" borderId="2" xfId="0" applyFont="1" applyBorder="1" applyAlignment="1">
      <alignment horizontal="left" vertical="center" wrapText="1"/>
    </xf>
    <xf numFmtId="0" fontId="4" fillId="0" borderId="2" xfId="0" applyFont="1" applyBorder="1" applyAlignment="1">
      <alignment wrapText="1"/>
    </xf>
    <xf numFmtId="0" fontId="4" fillId="0" borderId="13" xfId="0" applyFont="1" applyBorder="1" applyAlignment="1">
      <alignment horizontal="left" wrapText="1"/>
    </xf>
    <xf numFmtId="0" fontId="4" fillId="0" borderId="0" xfId="0" applyFont="1" applyAlignment="1">
      <alignment horizontal="left" wrapText="1"/>
    </xf>
    <xf numFmtId="0" fontId="1" fillId="0" borderId="4" xfId="0" applyFont="1" applyBorder="1" applyAlignment="1">
      <alignment vertical="top"/>
    </xf>
    <xf numFmtId="0" fontId="1" fillId="0" borderId="15" xfId="0" applyFont="1" applyBorder="1"/>
    <xf numFmtId="0" fontId="1" fillId="0" borderId="5" xfId="0" applyFont="1" applyBorder="1"/>
    <xf numFmtId="0" fontId="1" fillId="0" borderId="6" xfId="0" applyFont="1" applyBorder="1"/>
    <xf numFmtId="0" fontId="1" fillId="0" borderId="7" xfId="0" applyFont="1" applyBorder="1"/>
    <xf numFmtId="0" fontId="1" fillId="0" borderId="8" xfId="0" applyFont="1" applyBorder="1"/>
    <xf numFmtId="0" fontId="1" fillId="0" borderId="9" xfId="0" applyFont="1" applyBorder="1"/>
    <xf numFmtId="0" fontId="5" fillId="0" borderId="1" xfId="0" applyFont="1" applyBorder="1" applyAlignment="1">
      <alignment horizontal="right"/>
    </xf>
    <xf numFmtId="0" fontId="1" fillId="2" borderId="0" xfId="0" applyFont="1" applyFill="1" applyAlignment="1" applyProtection="1">
      <alignment horizontal="left"/>
      <protection locked="0"/>
    </xf>
    <xf numFmtId="164" fontId="1" fillId="0" borderId="0" xfId="0" applyNumberFormat="1" applyFont="1" applyAlignment="1">
      <alignment horizontal="left"/>
    </xf>
    <xf numFmtId="0" fontId="1" fillId="0" borderId="0" xfId="0" applyFont="1" applyAlignment="1">
      <alignment horizontal="left"/>
    </xf>
    <xf numFmtId="0" fontId="4" fillId="0" borderId="8" xfId="0" applyFont="1" applyBorder="1" applyAlignment="1">
      <alignment horizontal="left"/>
    </xf>
    <xf numFmtId="0" fontId="4" fillId="0" borderId="1" xfId="0" applyFont="1" applyBorder="1" applyAlignment="1">
      <alignment horizontal="left"/>
    </xf>
    <xf numFmtId="0" fontId="4" fillId="0" borderId="9" xfId="0" applyFont="1" applyBorder="1" applyAlignment="1">
      <alignment horizontal="left"/>
    </xf>
    <xf numFmtId="0" fontId="19" fillId="0" borderId="15" xfId="0" applyFont="1" applyBorder="1" applyAlignment="1">
      <alignment horizontal="left" vertical="top" wrapText="1"/>
    </xf>
    <xf numFmtId="0" fontId="19" fillId="0" borderId="5" xfId="0" applyFont="1" applyBorder="1" applyAlignment="1">
      <alignment horizontal="left" vertical="top" wrapText="1"/>
    </xf>
    <xf numFmtId="0" fontId="4" fillId="0" borderId="6" xfId="0" applyFont="1" applyBorder="1" applyAlignment="1">
      <alignment horizontal="left"/>
    </xf>
    <xf numFmtId="0" fontId="4" fillId="0" borderId="0" xfId="0" applyFont="1" applyAlignment="1">
      <alignment horizontal="left"/>
    </xf>
    <xf numFmtId="0" fontId="4" fillId="0" borderId="7" xfId="0" applyFont="1" applyBorder="1" applyAlignment="1">
      <alignment horizontal="left"/>
    </xf>
    <xf numFmtId="0" fontId="9" fillId="0" borderId="0" xfId="0" applyFont="1" applyAlignment="1">
      <alignment horizontal="left"/>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2" xfId="0" applyFont="1"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4" fillId="0" borderId="12" xfId="0" applyFont="1" applyBorder="1" applyAlignment="1">
      <alignment horizontal="left" wrapText="1"/>
    </xf>
    <xf numFmtId="0" fontId="4" fillId="0" borderId="14" xfId="0" applyFont="1" applyBorder="1" applyAlignment="1">
      <alignment horizontal="left" wrapText="1"/>
    </xf>
    <xf numFmtId="0" fontId="4" fillId="0" borderId="10" xfId="0" applyFont="1" applyBorder="1" applyAlignment="1">
      <alignment horizontal="left" textRotation="90" wrapText="1"/>
    </xf>
    <xf numFmtId="0" fontId="4" fillId="0" borderId="11" xfId="0" applyFont="1" applyBorder="1" applyAlignment="1">
      <alignment horizontal="left" textRotation="90" wrapText="1"/>
    </xf>
    <xf numFmtId="0" fontId="16" fillId="0" borderId="1" xfId="0" applyFont="1" applyBorder="1" applyAlignment="1">
      <alignment horizontal="right"/>
    </xf>
    <xf numFmtId="0" fontId="4" fillId="0" borderId="3" xfId="0" applyFont="1" applyBorder="1" applyAlignment="1">
      <alignment horizontal="left" textRotation="90" wrapText="1"/>
    </xf>
    <xf numFmtId="0" fontId="4" fillId="0" borderId="4" xfId="0" applyFont="1" applyBorder="1" applyAlignment="1">
      <alignment horizontal="right" vertical="top"/>
    </xf>
    <xf numFmtId="0" fontId="4" fillId="0" borderId="15" xfId="0" applyFont="1" applyBorder="1" applyAlignment="1">
      <alignment horizontal="right" vertical="top"/>
    </xf>
    <xf numFmtId="0" fontId="4" fillId="0" borderId="12" xfId="0" applyFont="1" applyBorder="1" applyAlignment="1">
      <alignment horizontal="right"/>
    </xf>
    <xf numFmtId="0" fontId="4" fillId="0" borderId="14" xfId="0" applyFont="1" applyBorder="1" applyAlignment="1">
      <alignment horizontal="right"/>
    </xf>
    <xf numFmtId="0" fontId="12" fillId="0" borderId="12" xfId="0" applyFont="1" applyBorder="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0" borderId="8" xfId="0" applyFont="1" applyBorder="1" applyAlignment="1">
      <alignment horizontal="left" wrapText="1"/>
    </xf>
    <xf numFmtId="0" fontId="4" fillId="0" borderId="1" xfId="0" applyFont="1" applyBorder="1" applyAlignment="1">
      <alignment horizontal="left" wrapText="1"/>
    </xf>
    <xf numFmtId="0" fontId="4" fillId="0" borderId="9" xfId="0" applyFont="1" applyBorder="1" applyAlignment="1">
      <alignment horizontal="left" wrapText="1"/>
    </xf>
    <xf numFmtId="0" fontId="4" fillId="0" borderId="13" xfId="0" applyFont="1" applyBorder="1" applyAlignment="1">
      <alignment horizontal="left" wrapText="1"/>
    </xf>
    <xf numFmtId="0" fontId="4" fillId="2" borderId="10"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0" borderId="12" xfId="0" applyFont="1" applyBorder="1" applyAlignment="1">
      <alignment wrapText="1"/>
    </xf>
    <xf numFmtId="0" fontId="4" fillId="0" borderId="13" xfId="0" applyFont="1" applyBorder="1" applyAlignment="1">
      <alignment wrapText="1"/>
    </xf>
    <xf numFmtId="0" fontId="4" fillId="0" borderId="14" xfId="0" applyFont="1" applyBorder="1" applyAlignment="1">
      <alignment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16</xdr:col>
      <xdr:colOff>257174</xdr:colOff>
      <xdr:row>0</xdr:row>
      <xdr:rowOff>19049</xdr:rowOff>
    </xdr:from>
    <xdr:to>
      <xdr:col>19</xdr:col>
      <xdr:colOff>285749</xdr:colOff>
      <xdr:row>4</xdr:row>
      <xdr:rowOff>152400</xdr:rowOff>
    </xdr:to>
    <xdr:pic>
      <xdr:nvPicPr>
        <xdr:cNvPr id="3" name="Grafik 2" descr="Grafikzz">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62549" y="19049"/>
          <a:ext cx="942975" cy="942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257174</xdr:colOff>
      <xdr:row>0</xdr:row>
      <xdr:rowOff>19049</xdr:rowOff>
    </xdr:from>
    <xdr:to>
      <xdr:col>19</xdr:col>
      <xdr:colOff>285749</xdr:colOff>
      <xdr:row>4</xdr:row>
      <xdr:rowOff>152400</xdr:rowOff>
    </xdr:to>
    <xdr:pic>
      <xdr:nvPicPr>
        <xdr:cNvPr id="4" name="Grafik 2" descr="Grafikzz">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62549" y="19049"/>
          <a:ext cx="942975" cy="942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768894</xdr:colOff>
      <xdr:row>33</xdr:row>
      <xdr:rowOff>92529</xdr:rowOff>
    </xdr:from>
    <xdr:to>
      <xdr:col>0</xdr:col>
      <xdr:colOff>1210854</xdr:colOff>
      <xdr:row>38</xdr:row>
      <xdr:rowOff>75747</xdr:rowOff>
    </xdr:to>
    <xdr:sp macro="" textlink="">
      <xdr:nvSpPr>
        <xdr:cNvPr id="38" name="Rechteck 37" descr="Diagonal weit nach oben">
          <a:extLst>
            <a:ext uri="{FF2B5EF4-FFF2-40B4-BE49-F238E27FC236}">
              <a16:creationId xmlns:a16="http://schemas.microsoft.com/office/drawing/2014/main" id="{DB322CFB-741A-4284-B20A-9A44ED4AAA83}"/>
            </a:ext>
          </a:extLst>
        </xdr:cNvPr>
        <xdr:cNvSpPr>
          <a:spLocks noChangeArrowheads="1"/>
        </xdr:cNvSpPr>
      </xdr:nvSpPr>
      <xdr:spPr bwMode="auto">
        <a:xfrm>
          <a:off x="768894" y="8436429"/>
          <a:ext cx="441960" cy="1554843"/>
        </a:xfrm>
        <a:prstGeom prst="rect">
          <a:avLst/>
        </a:prstGeom>
        <a:pattFill prst="wdUpDiag">
          <a:fgClr>
            <a:srgbClr val="000000"/>
          </a:fgClr>
          <a:bgClr>
            <a:srgbClr val="FFCC99"/>
          </a:bgClr>
        </a:pattFill>
        <a:ln w="44450">
          <a:solidFill>
            <a:srgbClr val="000000"/>
          </a:solidFill>
          <a:miter lim="800000"/>
          <a:headEnd/>
          <a:tailEnd/>
        </a:ln>
      </xdr:spPr>
      <xdr:txBody>
        <a:bodyPr rot="0" vert="horz" wrap="square" lIns="91440" tIns="45720" rIns="91440" bIns="45720" anchor="t" anchorCtr="0" upright="1">
          <a:noAutofit/>
        </a:bodyPr>
        <a:lstStyle/>
        <a:p>
          <a:endParaRPr lang="de-CH"/>
        </a:p>
      </xdr:txBody>
    </xdr:sp>
    <xdr:clientData/>
  </xdr:twoCellAnchor>
  <xdr:twoCellAnchor>
    <xdr:from>
      <xdr:col>0</xdr:col>
      <xdr:colOff>435519</xdr:colOff>
      <xdr:row>33</xdr:row>
      <xdr:rowOff>726259</xdr:rowOff>
    </xdr:from>
    <xdr:to>
      <xdr:col>0</xdr:col>
      <xdr:colOff>1501049</xdr:colOff>
      <xdr:row>35</xdr:row>
      <xdr:rowOff>15785</xdr:rowOff>
    </xdr:to>
    <xdr:sp macro="" textlink="">
      <xdr:nvSpPr>
        <xdr:cNvPr id="39" name="Rechteck 38">
          <a:extLst>
            <a:ext uri="{FF2B5EF4-FFF2-40B4-BE49-F238E27FC236}">
              <a16:creationId xmlns:a16="http://schemas.microsoft.com/office/drawing/2014/main" id="{D455A48B-2928-4714-977E-EE798DEF1B8B}"/>
            </a:ext>
          </a:extLst>
        </xdr:cNvPr>
        <xdr:cNvSpPr>
          <a:spLocks noChangeArrowheads="1"/>
        </xdr:cNvSpPr>
      </xdr:nvSpPr>
      <xdr:spPr bwMode="auto">
        <a:xfrm>
          <a:off x="435519" y="9070159"/>
          <a:ext cx="1065530" cy="222976"/>
        </a:xfrm>
        <a:prstGeom prst="rect">
          <a:avLst/>
        </a:prstGeom>
        <a:solidFill>
          <a:srgbClr val="FFFFFF"/>
        </a:solidFill>
        <a:ln w="25400">
          <a:solidFill>
            <a:srgbClr val="000000"/>
          </a:solidFill>
          <a:miter lim="800000"/>
          <a:headEnd/>
          <a:tailEnd/>
        </a:ln>
      </xdr:spPr>
      <xdr:txBody>
        <a:bodyPr rot="0" vert="horz" wrap="square" lIns="91440" tIns="45720" rIns="91440" bIns="45720" anchor="t" anchorCtr="0" upright="1">
          <a:noAutofit/>
        </a:bodyPr>
        <a:lstStyle/>
        <a:p>
          <a:endParaRPr lang="de-CH"/>
        </a:p>
      </xdr:txBody>
    </xdr:sp>
    <xdr:clientData/>
  </xdr:twoCellAnchor>
  <xdr:twoCellAnchor>
    <xdr:from>
      <xdr:col>0</xdr:col>
      <xdr:colOff>726349</xdr:colOff>
      <xdr:row>35</xdr:row>
      <xdr:rowOff>26077</xdr:rowOff>
    </xdr:from>
    <xdr:to>
      <xdr:col>0</xdr:col>
      <xdr:colOff>1261654</xdr:colOff>
      <xdr:row>35</xdr:row>
      <xdr:rowOff>70527</xdr:rowOff>
    </xdr:to>
    <xdr:sp macro="" textlink="">
      <xdr:nvSpPr>
        <xdr:cNvPr id="40" name="Rechteck 39">
          <a:extLst>
            <a:ext uri="{FF2B5EF4-FFF2-40B4-BE49-F238E27FC236}">
              <a16:creationId xmlns:a16="http://schemas.microsoft.com/office/drawing/2014/main" id="{7DDA4F0A-7557-4067-892D-541434A1FB78}"/>
            </a:ext>
          </a:extLst>
        </xdr:cNvPr>
        <xdr:cNvSpPr>
          <a:spLocks noChangeArrowheads="1"/>
        </xdr:cNvSpPr>
      </xdr:nvSpPr>
      <xdr:spPr bwMode="auto">
        <a:xfrm>
          <a:off x="726349" y="9303427"/>
          <a:ext cx="535305" cy="44450"/>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txBody>
        <a:bodyPr rot="0" vert="horz" wrap="square" lIns="91440" tIns="45720" rIns="91440" bIns="45720" anchor="t" anchorCtr="0" upright="1">
          <a:noAutofit/>
        </a:bodyPr>
        <a:lstStyle/>
        <a:p>
          <a:endParaRPr lang="de-CH"/>
        </a:p>
      </xdr:txBody>
    </xdr:sp>
    <xdr:clientData/>
  </xdr:twoCellAnchor>
  <xdr:twoCellAnchor>
    <xdr:from>
      <xdr:col>0</xdr:col>
      <xdr:colOff>702219</xdr:colOff>
      <xdr:row>33</xdr:row>
      <xdr:rowOff>671649</xdr:rowOff>
    </xdr:from>
    <xdr:to>
      <xdr:col>0</xdr:col>
      <xdr:colOff>1238159</xdr:colOff>
      <xdr:row>33</xdr:row>
      <xdr:rowOff>716099</xdr:rowOff>
    </xdr:to>
    <xdr:sp macro="" textlink="">
      <xdr:nvSpPr>
        <xdr:cNvPr id="41" name="Rechteck 40">
          <a:extLst>
            <a:ext uri="{FF2B5EF4-FFF2-40B4-BE49-F238E27FC236}">
              <a16:creationId xmlns:a16="http://schemas.microsoft.com/office/drawing/2014/main" id="{1AA6BB0C-6920-4A1C-B9D2-A5C31525DFF1}"/>
            </a:ext>
          </a:extLst>
        </xdr:cNvPr>
        <xdr:cNvSpPr>
          <a:spLocks noChangeArrowheads="1"/>
        </xdr:cNvSpPr>
      </xdr:nvSpPr>
      <xdr:spPr bwMode="auto">
        <a:xfrm>
          <a:off x="702219" y="9015549"/>
          <a:ext cx="535940" cy="44450"/>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txBody>
        <a:bodyPr rot="0" vert="horz" wrap="square" lIns="91440" tIns="45720" rIns="91440" bIns="45720" anchor="t" anchorCtr="0" upright="1">
          <a:noAutofit/>
        </a:bodyPr>
        <a:lstStyle/>
        <a:p>
          <a:endParaRPr lang="de-CH"/>
        </a:p>
      </xdr:txBody>
    </xdr:sp>
    <xdr:clientData/>
  </xdr:twoCellAnchor>
  <xdr:twoCellAnchor>
    <xdr:from>
      <xdr:col>0</xdr:col>
      <xdr:colOff>549184</xdr:colOff>
      <xdr:row>35</xdr:row>
      <xdr:rowOff>45630</xdr:rowOff>
    </xdr:from>
    <xdr:to>
      <xdr:col>0</xdr:col>
      <xdr:colOff>1429294</xdr:colOff>
      <xdr:row>36</xdr:row>
      <xdr:rowOff>635</xdr:rowOff>
    </xdr:to>
    <xdr:sp macro="" textlink="">
      <xdr:nvSpPr>
        <xdr:cNvPr id="42" name="Freihandform 39">
          <a:extLst>
            <a:ext uri="{FF2B5EF4-FFF2-40B4-BE49-F238E27FC236}">
              <a16:creationId xmlns:a16="http://schemas.microsoft.com/office/drawing/2014/main" id="{5E7EBAF0-2EFD-4B69-A022-024593245886}"/>
            </a:ext>
          </a:extLst>
        </xdr:cNvPr>
        <xdr:cNvSpPr>
          <a:spLocks/>
        </xdr:cNvSpPr>
      </xdr:nvSpPr>
      <xdr:spPr bwMode="auto">
        <a:xfrm>
          <a:off x="549184" y="9322980"/>
          <a:ext cx="880110" cy="135980"/>
        </a:xfrm>
        <a:custGeom>
          <a:avLst/>
          <a:gdLst>
            <a:gd name="T0" fmla="*/ 0 w 2832"/>
            <a:gd name="T1" fmla="*/ 687 h 741"/>
            <a:gd name="T2" fmla="*/ 540 w 2832"/>
            <a:gd name="T3" fmla="*/ 219 h 741"/>
            <a:gd name="T4" fmla="*/ 1386 w 2832"/>
            <a:gd name="T5" fmla="*/ 3 h 741"/>
            <a:gd name="T6" fmla="*/ 2196 w 2832"/>
            <a:gd name="T7" fmla="*/ 201 h 741"/>
            <a:gd name="T8" fmla="*/ 2832 w 2832"/>
            <a:gd name="T9" fmla="*/ 741 h 741"/>
          </a:gdLst>
          <a:ahLst/>
          <a:cxnLst>
            <a:cxn ang="0">
              <a:pos x="T0" y="T1"/>
            </a:cxn>
            <a:cxn ang="0">
              <a:pos x="T2" y="T3"/>
            </a:cxn>
            <a:cxn ang="0">
              <a:pos x="T4" y="T5"/>
            </a:cxn>
            <a:cxn ang="0">
              <a:pos x="T6" y="T7"/>
            </a:cxn>
            <a:cxn ang="0">
              <a:pos x="T8" y="T9"/>
            </a:cxn>
          </a:cxnLst>
          <a:rect l="0" t="0" r="r" b="b"/>
          <a:pathLst>
            <a:path w="2832" h="741">
              <a:moveTo>
                <a:pt x="0" y="687"/>
              </a:moveTo>
              <a:cubicBezTo>
                <a:pt x="151" y="499"/>
                <a:pt x="309" y="333"/>
                <a:pt x="540" y="219"/>
              </a:cubicBezTo>
              <a:cubicBezTo>
                <a:pt x="771" y="105"/>
                <a:pt x="1110" y="6"/>
                <a:pt x="1386" y="3"/>
              </a:cubicBezTo>
              <a:cubicBezTo>
                <a:pt x="1662" y="0"/>
                <a:pt x="1955" y="78"/>
                <a:pt x="2196" y="201"/>
              </a:cubicBezTo>
              <a:cubicBezTo>
                <a:pt x="2437" y="324"/>
                <a:pt x="2700" y="629"/>
                <a:pt x="2832" y="741"/>
              </a:cubicBezTo>
            </a:path>
          </a:pathLst>
        </a:custGeom>
        <a:noFill/>
        <a:ln w="25400">
          <a:solidFill>
            <a:srgbClr val="FF0000"/>
          </a:solidFill>
          <a:round/>
          <a:headEnd/>
          <a:tailEnd type="triangle" w="lg" len="lg"/>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de-CH"/>
        </a:p>
      </xdr:txBody>
    </xdr:sp>
    <xdr:clientData/>
  </xdr:twoCellAnchor>
  <xdr:twoCellAnchor>
    <xdr:from>
      <xdr:col>0</xdr:col>
      <xdr:colOff>558709</xdr:colOff>
      <xdr:row>33</xdr:row>
      <xdr:rowOff>557984</xdr:rowOff>
    </xdr:from>
    <xdr:to>
      <xdr:col>0</xdr:col>
      <xdr:colOff>1442629</xdr:colOff>
      <xdr:row>33</xdr:row>
      <xdr:rowOff>689429</xdr:rowOff>
    </xdr:to>
    <xdr:sp macro="" textlink="">
      <xdr:nvSpPr>
        <xdr:cNvPr id="43" name="Freihandform 34">
          <a:extLst>
            <a:ext uri="{FF2B5EF4-FFF2-40B4-BE49-F238E27FC236}">
              <a16:creationId xmlns:a16="http://schemas.microsoft.com/office/drawing/2014/main" id="{ABC2B483-16CE-48E0-8836-6AB000A5DAE4}"/>
            </a:ext>
          </a:extLst>
        </xdr:cNvPr>
        <xdr:cNvSpPr>
          <a:spLocks/>
        </xdr:cNvSpPr>
      </xdr:nvSpPr>
      <xdr:spPr bwMode="auto">
        <a:xfrm flipV="1">
          <a:off x="558709" y="8901884"/>
          <a:ext cx="883920" cy="131445"/>
        </a:xfrm>
        <a:custGeom>
          <a:avLst/>
          <a:gdLst>
            <a:gd name="T0" fmla="*/ 0 w 2832"/>
            <a:gd name="T1" fmla="*/ 687 h 741"/>
            <a:gd name="T2" fmla="*/ 540 w 2832"/>
            <a:gd name="T3" fmla="*/ 219 h 741"/>
            <a:gd name="T4" fmla="*/ 1386 w 2832"/>
            <a:gd name="T5" fmla="*/ 3 h 741"/>
            <a:gd name="T6" fmla="*/ 2196 w 2832"/>
            <a:gd name="T7" fmla="*/ 201 h 741"/>
            <a:gd name="T8" fmla="*/ 2832 w 2832"/>
            <a:gd name="T9" fmla="*/ 741 h 741"/>
          </a:gdLst>
          <a:ahLst/>
          <a:cxnLst>
            <a:cxn ang="0">
              <a:pos x="T0" y="T1"/>
            </a:cxn>
            <a:cxn ang="0">
              <a:pos x="T2" y="T3"/>
            </a:cxn>
            <a:cxn ang="0">
              <a:pos x="T4" y="T5"/>
            </a:cxn>
            <a:cxn ang="0">
              <a:pos x="T6" y="T7"/>
            </a:cxn>
            <a:cxn ang="0">
              <a:pos x="T8" y="T9"/>
            </a:cxn>
          </a:cxnLst>
          <a:rect l="0" t="0" r="r" b="b"/>
          <a:pathLst>
            <a:path w="2832" h="741">
              <a:moveTo>
                <a:pt x="0" y="687"/>
              </a:moveTo>
              <a:cubicBezTo>
                <a:pt x="151" y="499"/>
                <a:pt x="309" y="333"/>
                <a:pt x="540" y="219"/>
              </a:cubicBezTo>
              <a:cubicBezTo>
                <a:pt x="771" y="105"/>
                <a:pt x="1110" y="6"/>
                <a:pt x="1386" y="3"/>
              </a:cubicBezTo>
              <a:cubicBezTo>
                <a:pt x="1662" y="0"/>
                <a:pt x="1955" y="78"/>
                <a:pt x="2196" y="201"/>
              </a:cubicBezTo>
              <a:cubicBezTo>
                <a:pt x="2437" y="324"/>
                <a:pt x="2700" y="629"/>
                <a:pt x="2832" y="741"/>
              </a:cubicBezTo>
            </a:path>
          </a:pathLst>
        </a:custGeom>
        <a:noFill/>
        <a:ln w="25400">
          <a:solidFill>
            <a:srgbClr val="FF0000"/>
          </a:solidFill>
          <a:round/>
          <a:headEnd/>
          <a:tailEnd type="triangle" w="lg" len="lg"/>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de-CH"/>
        </a:p>
      </xdr:txBody>
    </xdr:sp>
    <xdr:clientData/>
  </xdr:twoCellAnchor>
  <xdr:twoCellAnchor>
    <xdr:from>
      <xdr:col>0</xdr:col>
      <xdr:colOff>420156</xdr:colOff>
      <xdr:row>33</xdr:row>
      <xdr:rowOff>593867</xdr:rowOff>
    </xdr:from>
    <xdr:to>
      <xdr:col>0</xdr:col>
      <xdr:colOff>455526</xdr:colOff>
      <xdr:row>36</xdr:row>
      <xdr:rowOff>122947</xdr:rowOff>
    </xdr:to>
    <xdr:sp macro="" textlink="">
      <xdr:nvSpPr>
        <xdr:cNvPr id="44" name="Rectangle 17">
          <a:extLst>
            <a:ext uri="{FF2B5EF4-FFF2-40B4-BE49-F238E27FC236}">
              <a16:creationId xmlns:a16="http://schemas.microsoft.com/office/drawing/2014/main" id="{79FA18D3-FCEE-4869-BC6A-B01969209F43}"/>
            </a:ext>
          </a:extLst>
        </xdr:cNvPr>
        <xdr:cNvSpPr>
          <a:spLocks noChangeArrowheads="1"/>
        </xdr:cNvSpPr>
      </xdr:nvSpPr>
      <xdr:spPr bwMode="auto">
        <a:xfrm>
          <a:off x="420156" y="8937767"/>
          <a:ext cx="35370" cy="643505"/>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clientData/>
  </xdr:twoCellAnchor>
  <xdr:twoCellAnchor>
    <xdr:from>
      <xdr:col>0</xdr:col>
      <xdr:colOff>1480757</xdr:colOff>
      <xdr:row>33</xdr:row>
      <xdr:rowOff>578863</xdr:rowOff>
    </xdr:from>
    <xdr:to>
      <xdr:col>0</xdr:col>
      <xdr:colOff>1519916</xdr:colOff>
      <xdr:row>36</xdr:row>
      <xdr:rowOff>108566</xdr:rowOff>
    </xdr:to>
    <xdr:sp macro="" textlink="">
      <xdr:nvSpPr>
        <xdr:cNvPr id="45" name="Rectangle 18">
          <a:extLst>
            <a:ext uri="{FF2B5EF4-FFF2-40B4-BE49-F238E27FC236}">
              <a16:creationId xmlns:a16="http://schemas.microsoft.com/office/drawing/2014/main" id="{39259373-978F-470B-B0F9-2178F67F7C7F}"/>
            </a:ext>
          </a:extLst>
        </xdr:cNvPr>
        <xdr:cNvSpPr>
          <a:spLocks noChangeArrowheads="1"/>
        </xdr:cNvSpPr>
      </xdr:nvSpPr>
      <xdr:spPr bwMode="auto">
        <a:xfrm>
          <a:off x="1480757" y="8922763"/>
          <a:ext cx="39159" cy="644128"/>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clientData/>
  </xdr:twoCellAnchor>
  <xdr:twoCellAnchor>
    <xdr:from>
      <xdr:col>0</xdr:col>
      <xdr:colOff>332014</xdr:colOff>
      <xdr:row>33</xdr:row>
      <xdr:rowOff>747849</xdr:rowOff>
    </xdr:from>
    <xdr:to>
      <xdr:col>0</xdr:col>
      <xdr:colOff>1669324</xdr:colOff>
      <xdr:row>34</xdr:row>
      <xdr:rowOff>50619</xdr:rowOff>
    </xdr:to>
    <xdr:sp macro="" textlink="">
      <xdr:nvSpPr>
        <xdr:cNvPr id="46" name="Freihandform 33">
          <a:extLst>
            <a:ext uri="{FF2B5EF4-FFF2-40B4-BE49-F238E27FC236}">
              <a16:creationId xmlns:a16="http://schemas.microsoft.com/office/drawing/2014/main" id="{80B8E2D8-1B53-4907-94DA-AB0359FA2E05}"/>
            </a:ext>
          </a:extLst>
        </xdr:cNvPr>
        <xdr:cNvSpPr>
          <a:spLocks/>
        </xdr:cNvSpPr>
      </xdr:nvSpPr>
      <xdr:spPr bwMode="auto">
        <a:xfrm>
          <a:off x="332014" y="9091749"/>
          <a:ext cx="1337310" cy="55245"/>
        </a:xfrm>
        <a:custGeom>
          <a:avLst/>
          <a:gdLst>
            <a:gd name="T0" fmla="*/ 0 w 1830"/>
            <a:gd name="T1" fmla="*/ 186 h 586"/>
            <a:gd name="T2" fmla="*/ 390 w 1830"/>
            <a:gd name="T3" fmla="*/ 489 h 586"/>
            <a:gd name="T4" fmla="*/ 894 w 1830"/>
            <a:gd name="T5" fmla="*/ 582 h 586"/>
            <a:gd name="T6" fmla="*/ 1371 w 1830"/>
            <a:gd name="T7" fmla="*/ 462 h 586"/>
            <a:gd name="T8" fmla="*/ 1830 w 1830"/>
            <a:gd name="T9" fmla="*/ 0 h 586"/>
          </a:gdLst>
          <a:ahLst/>
          <a:cxnLst>
            <a:cxn ang="0">
              <a:pos x="T0" y="T1"/>
            </a:cxn>
            <a:cxn ang="0">
              <a:pos x="T2" y="T3"/>
            </a:cxn>
            <a:cxn ang="0">
              <a:pos x="T4" y="T5"/>
            </a:cxn>
            <a:cxn ang="0">
              <a:pos x="T6" y="T7"/>
            </a:cxn>
            <a:cxn ang="0">
              <a:pos x="T8" y="T9"/>
            </a:cxn>
          </a:cxnLst>
          <a:rect l="0" t="0" r="r" b="b"/>
          <a:pathLst>
            <a:path w="1830" h="586">
              <a:moveTo>
                <a:pt x="0" y="186"/>
              </a:moveTo>
              <a:cubicBezTo>
                <a:pt x="65" y="236"/>
                <a:pt x="241" y="423"/>
                <a:pt x="390" y="489"/>
              </a:cubicBezTo>
              <a:cubicBezTo>
                <a:pt x="539" y="555"/>
                <a:pt x="731" y="586"/>
                <a:pt x="894" y="582"/>
              </a:cubicBezTo>
              <a:cubicBezTo>
                <a:pt x="1057" y="578"/>
                <a:pt x="1215" y="559"/>
                <a:pt x="1371" y="462"/>
              </a:cubicBezTo>
              <a:cubicBezTo>
                <a:pt x="1527" y="365"/>
                <a:pt x="1734" y="96"/>
                <a:pt x="1830" y="0"/>
              </a:cubicBezTo>
            </a:path>
          </a:pathLst>
        </a:custGeom>
        <a:noFill/>
        <a:ln w="15875" cap="flat">
          <a:solidFill>
            <a:srgbClr val="0000FF"/>
          </a:solidFill>
          <a:prstDash val="dash"/>
          <a:round/>
          <a:headEnd/>
          <a:tailEnd type="triangle" w="lg" len="lg"/>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de-CH"/>
        </a:p>
      </xdr:txBody>
    </xdr:sp>
    <xdr:clientData/>
  </xdr:twoCellAnchor>
  <xdr:twoCellAnchor>
    <xdr:from>
      <xdr:col>0</xdr:col>
      <xdr:colOff>332649</xdr:colOff>
      <xdr:row>34</xdr:row>
      <xdr:rowOff>100784</xdr:rowOff>
    </xdr:from>
    <xdr:to>
      <xdr:col>0</xdr:col>
      <xdr:colOff>1675674</xdr:colOff>
      <xdr:row>35</xdr:row>
      <xdr:rowOff>30934</xdr:rowOff>
    </xdr:to>
    <xdr:sp macro="" textlink="">
      <xdr:nvSpPr>
        <xdr:cNvPr id="47" name="Freihandform 37">
          <a:extLst>
            <a:ext uri="{FF2B5EF4-FFF2-40B4-BE49-F238E27FC236}">
              <a16:creationId xmlns:a16="http://schemas.microsoft.com/office/drawing/2014/main" id="{97011C45-50B4-4D9F-B985-B1504AB1FDD5}"/>
            </a:ext>
          </a:extLst>
        </xdr:cNvPr>
        <xdr:cNvSpPr>
          <a:spLocks/>
        </xdr:cNvSpPr>
      </xdr:nvSpPr>
      <xdr:spPr bwMode="auto">
        <a:xfrm>
          <a:off x="332649" y="9197159"/>
          <a:ext cx="1343025" cy="111125"/>
        </a:xfrm>
        <a:custGeom>
          <a:avLst/>
          <a:gdLst>
            <a:gd name="T0" fmla="*/ 0 w 1842"/>
            <a:gd name="T1" fmla="*/ 447 h 582"/>
            <a:gd name="T2" fmla="*/ 363 w 1842"/>
            <a:gd name="T3" fmla="*/ 90 h 582"/>
            <a:gd name="T4" fmla="*/ 936 w 1842"/>
            <a:gd name="T5" fmla="*/ 3 h 582"/>
            <a:gd name="T6" fmla="*/ 1353 w 1842"/>
            <a:gd name="T7" fmla="*/ 108 h 582"/>
            <a:gd name="T8" fmla="*/ 1842 w 1842"/>
            <a:gd name="T9" fmla="*/ 582 h 582"/>
          </a:gdLst>
          <a:ahLst/>
          <a:cxnLst>
            <a:cxn ang="0">
              <a:pos x="T0" y="T1"/>
            </a:cxn>
            <a:cxn ang="0">
              <a:pos x="T2" y="T3"/>
            </a:cxn>
            <a:cxn ang="0">
              <a:pos x="T4" y="T5"/>
            </a:cxn>
            <a:cxn ang="0">
              <a:pos x="T6" y="T7"/>
            </a:cxn>
            <a:cxn ang="0">
              <a:pos x="T8" y="T9"/>
            </a:cxn>
          </a:cxnLst>
          <a:rect l="0" t="0" r="r" b="b"/>
          <a:pathLst>
            <a:path w="1842" h="582">
              <a:moveTo>
                <a:pt x="0" y="447"/>
              </a:moveTo>
              <a:cubicBezTo>
                <a:pt x="60" y="388"/>
                <a:pt x="207" y="164"/>
                <a:pt x="363" y="90"/>
              </a:cubicBezTo>
              <a:cubicBezTo>
                <a:pt x="519" y="16"/>
                <a:pt x="771" y="0"/>
                <a:pt x="936" y="3"/>
              </a:cubicBezTo>
              <a:cubicBezTo>
                <a:pt x="1101" y="6"/>
                <a:pt x="1202" y="12"/>
                <a:pt x="1353" y="108"/>
              </a:cubicBezTo>
              <a:cubicBezTo>
                <a:pt x="1504" y="204"/>
                <a:pt x="1740" y="483"/>
                <a:pt x="1842" y="582"/>
              </a:cubicBezTo>
            </a:path>
          </a:pathLst>
        </a:custGeom>
        <a:noFill/>
        <a:ln w="15875" cap="flat">
          <a:solidFill>
            <a:srgbClr val="0000FF"/>
          </a:solidFill>
          <a:prstDash val="dash"/>
          <a:round/>
          <a:headEnd/>
          <a:tailEnd type="triangle" w="lg" len="lg"/>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de-CH"/>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3" tint="0.59999389629810485"/>
  </sheetPr>
  <dimension ref="A1:X46"/>
  <sheetViews>
    <sheetView tabSelected="1" view="pageLayout" zoomScale="110" zoomScaleNormal="100" zoomScalePageLayoutView="110" workbookViewId="0">
      <selection activeCell="F10" sqref="F10:T10"/>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4" width="11.42578125" style="1" hidden="1" customWidth="1"/>
    <col min="25" max="25" width="11.42578125" style="1" customWidth="1"/>
    <col min="26" max="16384" width="11.42578125" style="1"/>
  </cols>
  <sheetData>
    <row r="1" spans="1:20" ht="14.25" customHeight="1" x14ac:dyDescent="0.35">
      <c r="A1" s="2"/>
    </row>
    <row r="2" spans="1:20" ht="25.5" x14ac:dyDescent="0.35">
      <c r="A2" s="6" t="s">
        <v>3</v>
      </c>
    </row>
    <row r="3" spans="1:20" ht="6" customHeight="1" x14ac:dyDescent="0.2"/>
    <row r="4" spans="1:20" ht="18" x14ac:dyDescent="0.25">
      <c r="A4" s="7" t="s">
        <v>4</v>
      </c>
    </row>
    <row r="5" spans="1:20" x14ac:dyDescent="0.2">
      <c r="A5" s="1" t="s">
        <v>104</v>
      </c>
    </row>
    <row r="6" spans="1:20" x14ac:dyDescent="0.2">
      <c r="A6" s="1" t="s">
        <v>105</v>
      </c>
    </row>
    <row r="7" spans="1:20" ht="15" x14ac:dyDescent="0.25">
      <c r="M7"/>
      <c r="T7"/>
    </row>
    <row r="8" spans="1:20" ht="15" customHeight="1" x14ac:dyDescent="0.2">
      <c r="A8" s="3"/>
      <c r="B8" s="3"/>
      <c r="C8" s="3"/>
      <c r="D8" s="3"/>
      <c r="E8" s="3"/>
      <c r="F8" s="3"/>
      <c r="G8" s="3"/>
      <c r="H8" s="3"/>
      <c r="I8" s="3"/>
      <c r="J8" s="3"/>
      <c r="K8" s="3"/>
      <c r="L8" s="3"/>
      <c r="M8" s="69" t="s">
        <v>5</v>
      </c>
      <c r="N8" s="69"/>
      <c r="O8" s="69"/>
      <c r="P8" s="69"/>
      <c r="Q8" s="69"/>
      <c r="R8" s="69"/>
      <c r="S8" s="69"/>
      <c r="T8" s="69"/>
    </row>
    <row r="10" spans="1:20" x14ac:dyDescent="0.2">
      <c r="A10" s="1" t="s">
        <v>106</v>
      </c>
      <c r="F10" s="70"/>
      <c r="G10" s="70"/>
      <c r="H10" s="70"/>
      <c r="I10" s="70"/>
      <c r="J10" s="70"/>
      <c r="K10" s="70"/>
      <c r="L10" s="70"/>
      <c r="M10" s="70"/>
      <c r="N10" s="70"/>
      <c r="O10" s="70"/>
      <c r="P10" s="70"/>
      <c r="Q10" s="70"/>
      <c r="R10" s="70"/>
      <c r="S10" s="70"/>
      <c r="T10" s="70"/>
    </row>
    <row r="11" spans="1:20" x14ac:dyDescent="0.2">
      <c r="F11" s="70"/>
      <c r="G11" s="70"/>
      <c r="H11" s="70"/>
      <c r="I11" s="70"/>
      <c r="J11" s="70"/>
      <c r="K11" s="70"/>
      <c r="L11" s="70"/>
      <c r="M11" s="70"/>
      <c r="N11" s="70"/>
      <c r="O11" s="70"/>
      <c r="P11" s="70"/>
      <c r="Q11" s="70"/>
      <c r="R11" s="70"/>
      <c r="S11" s="70"/>
      <c r="T11" s="70"/>
    </row>
    <row r="12" spans="1:20" x14ac:dyDescent="0.2">
      <c r="F12" s="70"/>
      <c r="G12" s="70"/>
      <c r="H12" s="70"/>
      <c r="I12" s="70"/>
      <c r="J12" s="70"/>
      <c r="K12" s="70"/>
      <c r="L12" s="70"/>
      <c r="M12" s="70"/>
      <c r="N12" s="70"/>
      <c r="O12" s="70"/>
      <c r="P12" s="70"/>
      <c r="Q12" s="70"/>
      <c r="R12" s="70"/>
      <c r="S12" s="70"/>
      <c r="T12" s="70"/>
    </row>
    <row r="13" spans="1:20" x14ac:dyDescent="0.2">
      <c r="F13" s="70"/>
      <c r="G13" s="70"/>
      <c r="H13" s="70"/>
      <c r="I13" s="70"/>
      <c r="J13" s="70"/>
      <c r="K13" s="70"/>
      <c r="L13" s="70"/>
      <c r="M13" s="70"/>
      <c r="N13" s="70"/>
      <c r="O13" s="70"/>
      <c r="P13" s="70"/>
      <c r="Q13" s="70"/>
      <c r="R13" s="70"/>
      <c r="S13" s="70"/>
      <c r="T13" s="70"/>
    </row>
    <row r="15" spans="1:20" x14ac:dyDescent="0.2">
      <c r="A15" s="1" t="s">
        <v>107</v>
      </c>
      <c r="F15" s="72" t="s">
        <v>24</v>
      </c>
      <c r="G15" s="72"/>
      <c r="H15" s="72"/>
      <c r="I15" s="72"/>
      <c r="J15" s="72"/>
      <c r="K15" s="72"/>
      <c r="L15" s="72"/>
      <c r="M15" s="72"/>
      <c r="N15" s="72"/>
      <c r="O15" s="72"/>
      <c r="P15" s="72"/>
      <c r="Q15" s="72"/>
      <c r="R15" s="72"/>
      <c r="S15" s="72"/>
      <c r="T15" s="72"/>
    </row>
    <row r="16" spans="1:20" x14ac:dyDescent="0.2">
      <c r="F16" s="72"/>
      <c r="G16" s="72"/>
      <c r="H16" s="72"/>
      <c r="I16" s="72"/>
      <c r="J16" s="72"/>
      <c r="K16" s="72"/>
      <c r="L16" s="72"/>
      <c r="M16" s="72"/>
      <c r="N16" s="72"/>
      <c r="O16" s="72"/>
      <c r="P16" s="72"/>
      <c r="Q16" s="72"/>
      <c r="R16" s="72"/>
      <c r="S16" s="72"/>
      <c r="T16" s="72"/>
    </row>
    <row r="17" spans="1:24" x14ac:dyDescent="0.2">
      <c r="A17" s="1" t="s">
        <v>108</v>
      </c>
      <c r="F17" s="70"/>
      <c r="G17" s="70"/>
      <c r="H17" s="70"/>
      <c r="I17" s="70"/>
      <c r="J17" s="70"/>
      <c r="K17" s="70"/>
      <c r="L17" s="70"/>
      <c r="M17" s="70"/>
      <c r="N17" s="70"/>
      <c r="O17" s="70"/>
      <c r="P17" s="70"/>
      <c r="Q17" s="70"/>
      <c r="R17" s="70"/>
      <c r="S17" s="70"/>
      <c r="T17" s="70"/>
    </row>
    <row r="18" spans="1:24" x14ac:dyDescent="0.2">
      <c r="F18" s="70"/>
      <c r="G18" s="70"/>
      <c r="H18" s="70"/>
      <c r="I18" s="70"/>
      <c r="J18" s="70"/>
      <c r="K18" s="70"/>
      <c r="L18" s="70"/>
      <c r="M18" s="70"/>
      <c r="N18" s="70"/>
      <c r="O18" s="70"/>
      <c r="P18" s="70"/>
      <c r="Q18" s="70"/>
      <c r="R18" s="70"/>
      <c r="S18" s="70"/>
      <c r="T18" s="70"/>
    </row>
    <row r="19" spans="1:24" x14ac:dyDescent="0.2">
      <c r="F19" s="70"/>
      <c r="G19" s="70"/>
      <c r="H19" s="70"/>
      <c r="I19" s="70"/>
      <c r="J19" s="70"/>
      <c r="K19" s="70"/>
      <c r="L19" s="70"/>
      <c r="M19" s="70"/>
      <c r="N19" s="70"/>
      <c r="O19" s="70"/>
      <c r="P19" s="70"/>
      <c r="Q19" s="70"/>
      <c r="R19" s="70"/>
      <c r="S19" s="70"/>
      <c r="T19" s="70"/>
    </row>
    <row r="20" spans="1:24" x14ac:dyDescent="0.2">
      <c r="F20" s="70"/>
      <c r="G20" s="70"/>
      <c r="H20" s="70"/>
      <c r="I20" s="70"/>
      <c r="J20" s="70"/>
      <c r="K20" s="70"/>
      <c r="L20" s="70"/>
      <c r="M20" s="70"/>
      <c r="N20" s="70"/>
      <c r="O20" s="70"/>
      <c r="P20" s="70"/>
      <c r="Q20" s="70"/>
      <c r="R20" s="70"/>
      <c r="S20" s="70"/>
      <c r="T20" s="70"/>
    </row>
    <row r="22" spans="1:24" x14ac:dyDescent="0.2">
      <c r="A22" s="1" t="s">
        <v>109</v>
      </c>
      <c r="F22" s="70"/>
      <c r="G22" s="70"/>
      <c r="H22" s="70"/>
      <c r="I22" s="70"/>
      <c r="J22" s="70"/>
      <c r="K22" s="70"/>
      <c r="L22" s="70"/>
      <c r="M22" s="70"/>
      <c r="N22" s="70"/>
      <c r="O22" s="70"/>
      <c r="P22" s="70"/>
      <c r="Q22" s="70"/>
      <c r="R22" s="70"/>
      <c r="S22" s="70"/>
      <c r="T22" s="70"/>
    </row>
    <row r="23" spans="1:24" x14ac:dyDescent="0.2">
      <c r="F23" s="70"/>
      <c r="G23" s="70"/>
      <c r="H23" s="70"/>
      <c r="I23" s="70"/>
      <c r="J23" s="70"/>
      <c r="K23" s="70"/>
      <c r="L23" s="70"/>
      <c r="M23" s="70"/>
      <c r="N23" s="70"/>
      <c r="O23" s="70"/>
      <c r="P23" s="70"/>
      <c r="Q23" s="70"/>
      <c r="R23" s="70"/>
      <c r="S23" s="70"/>
      <c r="T23" s="70"/>
    </row>
    <row r="24" spans="1:24" x14ac:dyDescent="0.2">
      <c r="F24" s="70"/>
      <c r="G24" s="70"/>
      <c r="H24" s="70"/>
      <c r="I24" s="70"/>
      <c r="J24" s="70"/>
      <c r="K24" s="70"/>
      <c r="L24" s="70"/>
      <c r="M24" s="70"/>
      <c r="N24" s="70"/>
      <c r="O24" s="70"/>
      <c r="P24" s="70"/>
      <c r="Q24" s="70"/>
      <c r="R24" s="70"/>
      <c r="S24" s="70"/>
      <c r="T24" s="70"/>
    </row>
    <row r="25" spans="1:24" x14ac:dyDescent="0.2">
      <c r="F25" s="70"/>
      <c r="G25" s="70"/>
      <c r="H25" s="70"/>
      <c r="I25" s="70"/>
      <c r="J25" s="70"/>
      <c r="K25" s="70"/>
      <c r="L25" s="70"/>
      <c r="M25" s="70"/>
      <c r="N25" s="70"/>
      <c r="O25" s="70"/>
      <c r="P25" s="70"/>
      <c r="Q25" s="70"/>
      <c r="R25" s="70"/>
      <c r="S25" s="70"/>
      <c r="T25" s="70"/>
    </row>
    <row r="27" spans="1:24" x14ac:dyDescent="0.2">
      <c r="A27" s="1" t="s">
        <v>110</v>
      </c>
      <c r="F27" s="70"/>
      <c r="G27" s="70"/>
      <c r="H27" s="70"/>
      <c r="I27" s="70"/>
      <c r="J27" s="70"/>
      <c r="K27" s="70"/>
      <c r="L27" s="70"/>
      <c r="M27" s="70"/>
      <c r="N27" s="70"/>
      <c r="O27" s="70"/>
      <c r="P27" s="70"/>
      <c r="Q27" s="70"/>
      <c r="R27" s="70"/>
      <c r="S27" s="70"/>
      <c r="T27" s="70"/>
    </row>
    <row r="28" spans="1:24" x14ac:dyDescent="0.2">
      <c r="F28" s="8"/>
      <c r="G28" s="8"/>
      <c r="H28" s="8"/>
      <c r="I28" s="8"/>
      <c r="J28" s="8"/>
      <c r="K28" s="8"/>
      <c r="L28" s="8"/>
      <c r="M28" s="8"/>
      <c r="N28" s="8"/>
      <c r="O28" s="8"/>
      <c r="P28" s="8"/>
      <c r="Q28" s="8"/>
      <c r="R28" s="8"/>
      <c r="S28" s="8"/>
      <c r="T28" s="8"/>
    </row>
    <row r="29" spans="1:24" x14ac:dyDescent="0.2">
      <c r="A29" s="1" t="s">
        <v>111</v>
      </c>
      <c r="F29" s="70" t="s">
        <v>9</v>
      </c>
      <c r="G29" s="70"/>
      <c r="H29" s="70"/>
      <c r="I29" s="70"/>
      <c r="J29" s="8"/>
      <c r="K29" s="8"/>
      <c r="L29" s="8"/>
      <c r="M29" s="8"/>
      <c r="N29" s="8"/>
      <c r="O29" s="8"/>
      <c r="P29" s="8"/>
      <c r="Q29" s="8"/>
      <c r="R29" s="8"/>
      <c r="S29" s="8"/>
      <c r="T29" s="8"/>
      <c r="U29" s="1" t="s">
        <v>9</v>
      </c>
      <c r="V29" s="1" t="s">
        <v>0</v>
      </c>
      <c r="W29" s="1" t="s">
        <v>1</v>
      </c>
      <c r="X29" s="1" t="s">
        <v>2</v>
      </c>
    </row>
    <row r="30" spans="1:24" x14ac:dyDescent="0.2">
      <c r="F30" s="8"/>
      <c r="G30" s="8"/>
      <c r="H30" s="8"/>
      <c r="I30" s="8"/>
      <c r="J30" s="8"/>
      <c r="K30" s="8"/>
      <c r="L30" s="8"/>
      <c r="M30" s="8"/>
      <c r="N30" s="8"/>
      <c r="O30" s="8"/>
      <c r="P30" s="8"/>
      <c r="Q30" s="8"/>
      <c r="R30" s="8"/>
      <c r="S30" s="8"/>
      <c r="T30" s="8"/>
    </row>
    <row r="31" spans="1:24" x14ac:dyDescent="0.2">
      <c r="A31" s="1" t="s">
        <v>112</v>
      </c>
      <c r="F31" s="70" t="s">
        <v>9</v>
      </c>
      <c r="G31" s="70"/>
      <c r="H31" s="70"/>
      <c r="I31" s="70"/>
      <c r="J31" s="70"/>
      <c r="K31" s="70"/>
      <c r="L31" s="70"/>
      <c r="U31" s="1" t="s">
        <v>9</v>
      </c>
      <c r="V31" s="1" t="s">
        <v>7</v>
      </c>
      <c r="W31" s="1" t="s">
        <v>8</v>
      </c>
    </row>
    <row r="32" spans="1:24" x14ac:dyDescent="0.2">
      <c r="F32" s="8"/>
      <c r="G32" s="8"/>
      <c r="H32" s="8"/>
      <c r="I32" s="8"/>
      <c r="J32" s="8"/>
      <c r="K32" s="8"/>
      <c r="L32" s="8"/>
    </row>
    <row r="33" spans="1:20" ht="18.75" x14ac:dyDescent="0.35">
      <c r="A33" s="1" t="s">
        <v>113</v>
      </c>
      <c r="F33" s="1" t="s">
        <v>56</v>
      </c>
      <c r="J33" s="5"/>
      <c r="K33" s="71" t="s">
        <v>23</v>
      </c>
      <c r="L33" s="71"/>
      <c r="M33" s="71"/>
      <c r="N33" s="71"/>
      <c r="O33" s="71"/>
      <c r="P33" s="71"/>
      <c r="Q33" s="71"/>
      <c r="R33" s="71"/>
      <c r="S33" s="71"/>
      <c r="T33" s="71"/>
    </row>
    <row r="34" spans="1:20" ht="18.75" x14ac:dyDescent="0.35">
      <c r="F34" s="1" t="s">
        <v>57</v>
      </c>
      <c r="K34" s="71" t="s">
        <v>23</v>
      </c>
      <c r="L34" s="71"/>
      <c r="M34" s="71"/>
      <c r="N34" s="71"/>
      <c r="O34" s="71"/>
      <c r="P34" s="71"/>
      <c r="Q34" s="71"/>
      <c r="R34" s="71"/>
      <c r="S34" s="71"/>
      <c r="T34" s="71"/>
    </row>
    <row r="35" spans="1:20" x14ac:dyDescent="0.2">
      <c r="F35" s="1" t="s">
        <v>6</v>
      </c>
      <c r="K35" s="71" t="s">
        <v>23</v>
      </c>
      <c r="L35" s="71"/>
      <c r="M35" s="71"/>
      <c r="N35" s="71"/>
      <c r="O35" s="71"/>
      <c r="P35" s="71"/>
      <c r="Q35" s="71"/>
      <c r="R35" s="71"/>
      <c r="S35" s="71"/>
      <c r="T35" s="71"/>
    </row>
    <row r="36" spans="1:20" x14ac:dyDescent="0.2">
      <c r="M36" s="4"/>
    </row>
    <row r="37" spans="1:20" x14ac:dyDescent="0.2">
      <c r="A37" s="1" t="s">
        <v>114</v>
      </c>
      <c r="F37" s="1" t="s">
        <v>10</v>
      </c>
      <c r="M37" s="4"/>
      <c r="O37" s="1" t="s">
        <v>11</v>
      </c>
    </row>
    <row r="38" spans="1:20" x14ac:dyDescent="0.2">
      <c r="F38" s="1" t="s">
        <v>115</v>
      </c>
      <c r="M38" s="4"/>
      <c r="O38" s="1" t="s">
        <v>116</v>
      </c>
    </row>
    <row r="39" spans="1:20" x14ac:dyDescent="0.2">
      <c r="M39" s="4"/>
    </row>
    <row r="42" spans="1:20" x14ac:dyDescent="0.2">
      <c r="F42" s="70"/>
      <c r="G42" s="70"/>
      <c r="H42" s="70"/>
      <c r="I42" s="70"/>
      <c r="J42" s="70"/>
      <c r="K42" s="70"/>
      <c r="L42" s="70"/>
      <c r="O42" s="70"/>
      <c r="P42" s="70"/>
      <c r="Q42" s="70"/>
      <c r="R42" s="70"/>
      <c r="S42" s="70"/>
      <c r="T42" s="70"/>
    </row>
    <row r="44" spans="1:20" ht="26.25" customHeight="1" x14ac:dyDescent="0.2">
      <c r="A44" s="62" t="s">
        <v>100</v>
      </c>
      <c r="B44" s="63"/>
      <c r="C44" s="63"/>
      <c r="D44" s="63"/>
      <c r="E44" s="64"/>
      <c r="F44" s="76" t="s">
        <v>103</v>
      </c>
      <c r="G44" s="76"/>
      <c r="H44" s="76"/>
      <c r="I44" s="76"/>
      <c r="J44" s="76"/>
      <c r="K44" s="76"/>
      <c r="L44" s="76"/>
      <c r="M44" s="76"/>
      <c r="N44" s="76"/>
      <c r="O44" s="76"/>
      <c r="P44" s="76"/>
      <c r="Q44" s="76"/>
      <c r="R44" s="76"/>
      <c r="S44" s="76"/>
      <c r="T44" s="77"/>
    </row>
    <row r="45" spans="1:20" x14ac:dyDescent="0.2">
      <c r="A45" s="65"/>
      <c r="E45" s="66"/>
      <c r="F45" s="78" t="s">
        <v>101</v>
      </c>
      <c r="G45" s="79"/>
      <c r="H45" s="79"/>
      <c r="I45" s="79"/>
      <c r="J45" s="79"/>
      <c r="K45" s="79"/>
      <c r="L45" s="79"/>
      <c r="M45" s="79"/>
      <c r="N45" s="79"/>
      <c r="O45" s="79"/>
      <c r="P45" s="79"/>
      <c r="Q45" s="79"/>
      <c r="R45" s="79"/>
      <c r="S45" s="79"/>
      <c r="T45" s="80"/>
    </row>
    <row r="46" spans="1:20" x14ac:dyDescent="0.2">
      <c r="A46" s="67"/>
      <c r="B46" s="3"/>
      <c r="C46" s="3"/>
      <c r="D46" s="3"/>
      <c r="E46" s="68"/>
      <c r="F46" s="73" t="s">
        <v>102</v>
      </c>
      <c r="G46" s="74"/>
      <c r="H46" s="74"/>
      <c r="I46" s="74"/>
      <c r="J46" s="74"/>
      <c r="K46" s="74"/>
      <c r="L46" s="74"/>
      <c r="M46" s="74"/>
      <c r="N46" s="74"/>
      <c r="O46" s="74"/>
      <c r="P46" s="74"/>
      <c r="Q46" s="74"/>
      <c r="R46" s="74"/>
      <c r="S46" s="74"/>
      <c r="T46" s="75"/>
    </row>
  </sheetData>
  <sheetProtection algorithmName="SHA-512" hashValue="F6QIcQ5BRAypSo3ZzbAbW/kNyoTe7teuxd2783qK+eNHMW2TPPEqRdIky+6QJ7qzCjAdnnOFXB+K3D4aPbtKEA==" saltValue="RBnm+x6HHBudIUhcT0dPnA==" spinCount="100000" sheet="1" objects="1" scenarios="1"/>
  <mergeCells count="26">
    <mergeCell ref="F46:T46"/>
    <mergeCell ref="F17:T17"/>
    <mergeCell ref="F18:T18"/>
    <mergeCell ref="F44:T44"/>
    <mergeCell ref="F45:T45"/>
    <mergeCell ref="F11:T11"/>
    <mergeCell ref="F12:T12"/>
    <mergeCell ref="F13:T13"/>
    <mergeCell ref="F15:T15"/>
    <mergeCell ref="F16:T16"/>
    <mergeCell ref="M8:T8"/>
    <mergeCell ref="F42:L42"/>
    <mergeCell ref="O42:T42"/>
    <mergeCell ref="K33:T33"/>
    <mergeCell ref="K35:T35"/>
    <mergeCell ref="K34:T34"/>
    <mergeCell ref="F29:I29"/>
    <mergeCell ref="F31:L31"/>
    <mergeCell ref="F20:T20"/>
    <mergeCell ref="F22:T22"/>
    <mergeCell ref="F23:T23"/>
    <mergeCell ref="F24:T24"/>
    <mergeCell ref="F25:T25"/>
    <mergeCell ref="F27:T27"/>
    <mergeCell ref="F19:T19"/>
    <mergeCell ref="F10:T10"/>
  </mergeCells>
  <dataValidations count="2">
    <dataValidation type="list" allowBlank="1" showInputMessage="1" showErrorMessage="1" sqref="V29:X29 F29" xr:uid="{00000000-0002-0000-0000-000000000000}">
      <formula1>$U$29:$X$29</formula1>
    </dataValidation>
    <dataValidation type="list" allowBlank="1" showInputMessage="1" showErrorMessage="1" sqref="F31" xr:uid="{00000000-0002-0000-0000-000001000000}">
      <formula1>$U$31:$X$31</formula1>
    </dataValidation>
  </dataValidations>
  <pageMargins left="0.9055118110236221" right="0.47244094488188981" top="1.3779527559055118" bottom="0.78740157480314965" header="0.31496062992125984" footer="0.31496062992125984"/>
  <pageSetup paperSize="9" orientation="portrait" r:id="rId1"/>
  <headerFooter>
    <oddHeader>&amp;L&amp;G&amp;RFormulaire justificatif pour les mesures de l'étanchéité à l'air
Version BD MZ 2024.1</oddHeader>
    <oddFooter>&amp;R Page &amp;P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theme="3" tint="0.59999389629810485"/>
  </sheetPr>
  <dimension ref="A1:Y25"/>
  <sheetViews>
    <sheetView view="pageLayout" zoomScaleNormal="100" workbookViewId="0">
      <selection activeCell="L6" sqref="L6"/>
    </sheetView>
  </sheetViews>
  <sheetFormatPr baseColWidth="10" defaultColWidth="11.42578125" defaultRowHeight="14.25" x14ac:dyDescent="0.2"/>
  <cols>
    <col min="1" max="1" width="3.5703125" style="1" customWidth="1"/>
    <col min="2" max="2" width="44.28515625" style="1" customWidth="1"/>
    <col min="3" max="6" width="6.85546875" style="1" customWidth="1"/>
    <col min="7" max="7" width="5.140625" style="1" bestFit="1" customWidth="1"/>
    <col min="8" max="8" width="9.28515625" style="1" bestFit="1" customWidth="1"/>
    <col min="9" max="11" width="8.28515625" style="1" bestFit="1" customWidth="1"/>
    <col min="12" max="12" width="9.42578125" style="1" customWidth="1"/>
    <col min="13" max="13" width="6.7109375" style="1" bestFit="1" customWidth="1"/>
    <col min="14" max="14" width="4.28515625" style="1" customWidth="1"/>
    <col min="15" max="17" width="7.7109375" style="1" hidden="1" customWidth="1"/>
    <col min="18" max="21" width="4.28515625" style="1" customWidth="1"/>
    <col min="22" max="25" width="11.42578125" style="1" hidden="1" customWidth="1"/>
    <col min="26" max="26" width="11.42578125" style="1" customWidth="1"/>
    <col min="27" max="16384" width="11.42578125" style="1"/>
  </cols>
  <sheetData>
    <row r="1" spans="1:17" ht="23.25" customHeight="1" x14ac:dyDescent="0.3">
      <c r="A1" s="81" t="s">
        <v>117</v>
      </c>
      <c r="B1" s="81"/>
      <c r="C1" s="81"/>
      <c r="D1" s="81"/>
      <c r="E1" s="81"/>
      <c r="F1" s="81"/>
      <c r="G1" s="81"/>
      <c r="H1" s="81"/>
      <c r="I1" s="81"/>
      <c r="J1" s="81"/>
      <c r="K1" s="81"/>
      <c r="L1" s="81"/>
      <c r="M1" s="81"/>
    </row>
    <row r="3" spans="1:17" ht="18" customHeight="1" x14ac:dyDescent="0.2">
      <c r="A3" s="82" t="s">
        <v>12</v>
      </c>
      <c r="B3" s="83"/>
      <c r="C3" s="84" t="s">
        <v>13</v>
      </c>
      <c r="D3" s="84"/>
      <c r="E3" s="84" t="s">
        <v>14</v>
      </c>
      <c r="F3" s="84"/>
      <c r="G3" s="14" t="s">
        <v>20</v>
      </c>
      <c r="H3" s="14" t="s">
        <v>22</v>
      </c>
      <c r="I3" s="14" t="s">
        <v>58</v>
      </c>
      <c r="J3" s="14" t="s">
        <v>58</v>
      </c>
      <c r="K3" s="14" t="s">
        <v>58</v>
      </c>
      <c r="L3" s="14" t="s">
        <v>21</v>
      </c>
      <c r="M3" s="14" t="s">
        <v>25</v>
      </c>
    </row>
    <row r="4" spans="1:17" ht="18" customHeight="1" x14ac:dyDescent="0.2">
      <c r="A4" s="15"/>
      <c r="B4" s="16"/>
      <c r="C4" s="17" t="s">
        <v>118</v>
      </c>
      <c r="D4" s="17" t="s">
        <v>138</v>
      </c>
      <c r="E4" s="17" t="s">
        <v>118</v>
      </c>
      <c r="F4" s="17" t="s">
        <v>138</v>
      </c>
      <c r="G4" s="17"/>
      <c r="H4" s="17"/>
      <c r="I4" s="17" t="s">
        <v>118</v>
      </c>
      <c r="J4" s="17" t="s">
        <v>138</v>
      </c>
      <c r="K4" s="17" t="s">
        <v>54</v>
      </c>
      <c r="L4" s="17"/>
      <c r="M4" s="17"/>
    </row>
    <row r="5" spans="1:17" ht="18" customHeight="1" x14ac:dyDescent="0.2">
      <c r="A5" s="85"/>
      <c r="B5" s="86"/>
      <c r="C5" s="17" t="s">
        <v>26</v>
      </c>
      <c r="D5" s="17" t="s">
        <v>26</v>
      </c>
      <c r="E5" s="17" t="s">
        <v>26</v>
      </c>
      <c r="F5" s="17" t="s">
        <v>26</v>
      </c>
      <c r="G5" s="17" t="s">
        <v>27</v>
      </c>
      <c r="H5" s="17" t="s">
        <v>15</v>
      </c>
      <c r="I5" s="17" t="s">
        <v>16</v>
      </c>
      <c r="J5" s="17" t="s">
        <v>16</v>
      </c>
      <c r="K5" s="17" t="s">
        <v>16</v>
      </c>
      <c r="L5" s="17" t="s">
        <v>16</v>
      </c>
      <c r="M5" s="18"/>
      <c r="O5" s="1" t="s">
        <v>17</v>
      </c>
      <c r="P5" s="1" t="s">
        <v>18</v>
      </c>
      <c r="Q5" s="1" t="s">
        <v>19</v>
      </c>
    </row>
    <row r="6" spans="1:17" ht="18" customHeight="1" x14ac:dyDescent="0.2">
      <c r="A6" s="19">
        <v>1</v>
      </c>
      <c r="B6" s="11"/>
      <c r="C6" s="12"/>
      <c r="D6" s="12"/>
      <c r="E6" s="12"/>
      <c r="F6" s="12"/>
      <c r="G6" s="13"/>
      <c r="H6" s="13"/>
      <c r="I6" s="12"/>
      <c r="J6" s="12"/>
      <c r="K6" s="20" t="str">
        <f>IF(B6=0," ",ROUND(((I6+J6)/2),1))</f>
        <v xml:space="preserve"> </v>
      </c>
      <c r="L6" s="20" t="str">
        <f>IF(B6=0," ",IF(Justificatif!$F$29="Minergie",O6,IF(Justificatif!$F$29="Minergie-A",P6,IF(Justificatif!$F$29="Minergie-P",Q6,))))</f>
        <v xml:space="preserve"> </v>
      </c>
      <c r="M6" s="14" t="str">
        <f>IF(B6=0," ",IF(K6&lt;=L6,"Oui","Non"))</f>
        <v xml:space="preserve"> </v>
      </c>
      <c r="N6" s="9"/>
      <c r="O6" s="10">
        <f>IF(Justificatif!$F$31="Nouvelle construction",1.2,IF(Justificatif!$F$31="Rénovation",1.6,))</f>
        <v>0</v>
      </c>
      <c r="P6" s="10">
        <f>IF(Justificatif!$F$31="Nouvelle construction",0.8,IF(Justificatif!$F$31="Rénovation",1.6,))</f>
        <v>0</v>
      </c>
      <c r="Q6" s="10">
        <f>IF(Justificatif!$F$31="Nouvelle construction",0.8,IF(Justificatif!$F$31="Rénovation",1.6,))</f>
        <v>0</v>
      </c>
    </row>
    <row r="7" spans="1:17" ht="18" customHeight="1" x14ac:dyDescent="0.2">
      <c r="A7" s="19">
        <v>2</v>
      </c>
      <c r="B7" s="11"/>
      <c r="C7" s="12"/>
      <c r="D7" s="12"/>
      <c r="E7" s="12"/>
      <c r="F7" s="12"/>
      <c r="G7" s="13"/>
      <c r="H7" s="13"/>
      <c r="I7" s="12"/>
      <c r="J7" s="12"/>
      <c r="K7" s="20" t="str">
        <f t="shared" ref="K7:K25" si="0">IF(B7=0," ",ROUND(((I7+J7)/2),1))</f>
        <v xml:space="preserve"> </v>
      </c>
      <c r="L7" s="20" t="str">
        <f>IF(B7=0," ",IF(Justificatif!$F$29="Minergie",O7,IF(Justificatif!$F$29="Minergie-A",P7,IF(Justificatif!$F$29="Minergie-P",Q7,))))</f>
        <v xml:space="preserve"> </v>
      </c>
      <c r="M7" s="14" t="str">
        <f t="shared" ref="M7:M25" si="1">IF(B7=0," ",IF(K7&lt;=L7,"Oui","Non"))</f>
        <v xml:space="preserve"> </v>
      </c>
      <c r="N7" s="9"/>
      <c r="O7" s="10">
        <f>IF(Justificatif!$F$31="Nouvelle construction",1.2,IF(Justificatif!$F$31="Rénovation",1.6,))</f>
        <v>0</v>
      </c>
      <c r="P7" s="10">
        <f>IF(Justificatif!$F$31="Nouvelle construction",0.8,IF(Justificatif!$F$31="Rénovation",1.6,))</f>
        <v>0</v>
      </c>
      <c r="Q7" s="10">
        <f>IF(Justificatif!$F$31="Nouvelle construction",0.8,IF(Justificatif!$F$31="Rénovation",1.6,))</f>
        <v>0</v>
      </c>
    </row>
    <row r="8" spans="1:17" ht="18" customHeight="1" x14ac:dyDescent="0.2">
      <c r="A8" s="19">
        <v>3</v>
      </c>
      <c r="B8" s="11"/>
      <c r="C8" s="12"/>
      <c r="D8" s="12"/>
      <c r="E8" s="12"/>
      <c r="F8" s="12"/>
      <c r="G8" s="13"/>
      <c r="H8" s="13"/>
      <c r="I8" s="12"/>
      <c r="J8" s="12"/>
      <c r="K8" s="20" t="str">
        <f t="shared" si="0"/>
        <v xml:space="preserve"> </v>
      </c>
      <c r="L8" s="20" t="str">
        <f>IF(B8=0," ",IF(Justificatif!$F$29="Minergie",O8,IF(Justificatif!$F$29="Minergie-A",P8,IF(Justificatif!$F$29="Minergie-P",Q8,))))</f>
        <v xml:space="preserve"> </v>
      </c>
      <c r="M8" s="14" t="str">
        <f t="shared" si="1"/>
        <v xml:space="preserve"> </v>
      </c>
      <c r="N8" s="9"/>
      <c r="O8" s="10">
        <f>IF(Justificatif!$F$31="Nouvelle construction",1.2,IF(Justificatif!$F$31="Rénovation",1.6,))</f>
        <v>0</v>
      </c>
      <c r="P8" s="10">
        <f>IF(Justificatif!$F$31="Nouvelle construction",0.8,IF(Justificatif!$F$31="Rénovation",1.6,))</f>
        <v>0</v>
      </c>
      <c r="Q8" s="10">
        <f>IF(Justificatif!$F$31="Nouvelle construction",0.8,IF(Justificatif!$F$31="Rénovation",1.6,))</f>
        <v>0</v>
      </c>
    </row>
    <row r="9" spans="1:17" ht="18" customHeight="1" x14ac:dyDescent="0.2">
      <c r="A9" s="19">
        <v>4</v>
      </c>
      <c r="B9" s="11"/>
      <c r="C9" s="12"/>
      <c r="D9" s="12"/>
      <c r="E9" s="12"/>
      <c r="F9" s="12"/>
      <c r="G9" s="13"/>
      <c r="H9" s="13"/>
      <c r="I9" s="12"/>
      <c r="J9" s="12"/>
      <c r="K9" s="20" t="str">
        <f t="shared" si="0"/>
        <v xml:space="preserve"> </v>
      </c>
      <c r="L9" s="20" t="str">
        <f>IF(B9=0," ",IF(Justificatif!$F$29="Minergie",O9,IF(Justificatif!$F$29="Minergie-A",P9,IF(Justificatif!$F$29="Minergie-P",Q9,))))</f>
        <v xml:space="preserve"> </v>
      </c>
      <c r="M9" s="14" t="str">
        <f t="shared" si="1"/>
        <v xml:space="preserve"> </v>
      </c>
      <c r="N9" s="9"/>
      <c r="O9" s="10">
        <f>IF(Justificatif!$F$31="Nouvelle construction",1.2,IF(Justificatif!$F$31="Rénovation",1.6,))</f>
        <v>0</v>
      </c>
      <c r="P9" s="10">
        <f>IF(Justificatif!$F$31="Nouvelle construction",0.8,IF(Justificatif!$F$31="Rénovation",1.6,))</f>
        <v>0</v>
      </c>
      <c r="Q9" s="10">
        <f>IF(Justificatif!$F$31="Nouvelle construction",0.8,IF(Justificatif!$F$31="Rénovation",1.6,))</f>
        <v>0</v>
      </c>
    </row>
    <row r="10" spans="1:17" ht="18" customHeight="1" x14ac:dyDescent="0.2">
      <c r="A10" s="19">
        <v>5</v>
      </c>
      <c r="B10" s="11"/>
      <c r="C10" s="12"/>
      <c r="D10" s="12"/>
      <c r="E10" s="12"/>
      <c r="F10" s="12"/>
      <c r="G10" s="13"/>
      <c r="H10" s="13"/>
      <c r="I10" s="12"/>
      <c r="J10" s="12"/>
      <c r="K10" s="20" t="str">
        <f t="shared" si="0"/>
        <v xml:space="preserve"> </v>
      </c>
      <c r="L10" s="20" t="str">
        <f>IF(B10=0," ",IF(Justificatif!$F$29="Minergie",O10,IF(Justificatif!$F$29="Minergie-A",P10,IF(Justificatif!$F$29="Minergie-P",Q10,))))</f>
        <v xml:space="preserve"> </v>
      </c>
      <c r="M10" s="14" t="str">
        <f t="shared" si="1"/>
        <v xml:space="preserve"> </v>
      </c>
      <c r="N10" s="9"/>
      <c r="O10" s="10">
        <f>IF(Justificatif!$F$31="Nouvelle construction",1.2,IF(Justificatif!$F$31="Rénovation",1.6,))</f>
        <v>0</v>
      </c>
      <c r="P10" s="10">
        <f>IF(Justificatif!$F$31="Nouvelle construction",0.8,IF(Justificatif!$F$31="Rénovation",1.6,))</f>
        <v>0</v>
      </c>
      <c r="Q10" s="10">
        <f>IF(Justificatif!$F$31="Nouvelle construction",0.8,IF(Justificatif!$F$31="Rénovation",1.6,))</f>
        <v>0</v>
      </c>
    </row>
    <row r="11" spans="1:17" ht="18" customHeight="1" x14ac:dyDescent="0.2">
      <c r="A11" s="19">
        <v>6</v>
      </c>
      <c r="B11" s="11"/>
      <c r="C11" s="12"/>
      <c r="D11" s="12"/>
      <c r="E11" s="12"/>
      <c r="F11" s="12"/>
      <c r="G11" s="13"/>
      <c r="H11" s="13"/>
      <c r="I11" s="12"/>
      <c r="J11" s="12"/>
      <c r="K11" s="20" t="str">
        <f t="shared" si="0"/>
        <v xml:space="preserve"> </v>
      </c>
      <c r="L11" s="20" t="str">
        <f>IF(B11=0," ",IF(Justificatif!$F$29="Minergie",O11,IF(Justificatif!$F$29="Minergie-A",P11,IF(Justificatif!$F$29="Minergie-P",Q11,))))</f>
        <v xml:space="preserve"> </v>
      </c>
      <c r="M11" s="14" t="str">
        <f t="shared" si="1"/>
        <v xml:space="preserve"> </v>
      </c>
      <c r="N11" s="9"/>
      <c r="O11" s="10">
        <f>IF(Justificatif!$F$31="Nouvelle construction",1.2,IF(Justificatif!$F$31="Rénovation",1.6,))</f>
        <v>0</v>
      </c>
      <c r="P11" s="10">
        <f>IF(Justificatif!$F$31="Nouvelle construction",0.8,IF(Justificatif!$F$31="Rénovation",1.6,))</f>
        <v>0</v>
      </c>
      <c r="Q11" s="10">
        <f>IF(Justificatif!$F$31="Nouvelle construction",0.8,IF(Justificatif!$F$31="Rénovation",1.6,))</f>
        <v>0</v>
      </c>
    </row>
    <row r="12" spans="1:17" ht="18" customHeight="1" x14ac:dyDescent="0.2">
      <c r="A12" s="19">
        <v>7</v>
      </c>
      <c r="B12" s="11"/>
      <c r="C12" s="12"/>
      <c r="D12" s="12"/>
      <c r="E12" s="12"/>
      <c r="F12" s="12"/>
      <c r="G12" s="13"/>
      <c r="H12" s="13"/>
      <c r="I12" s="12"/>
      <c r="J12" s="12"/>
      <c r="K12" s="20" t="str">
        <f t="shared" si="0"/>
        <v xml:space="preserve"> </v>
      </c>
      <c r="L12" s="20" t="str">
        <f>IF(B12=0," ",IF(Justificatif!$F$29="Minergie",O12,IF(Justificatif!$F$29="Minergie-A",P12,IF(Justificatif!$F$29="Minergie-P",Q12,))))</f>
        <v xml:space="preserve"> </v>
      </c>
      <c r="M12" s="14" t="str">
        <f t="shared" si="1"/>
        <v xml:space="preserve"> </v>
      </c>
      <c r="N12" s="9"/>
      <c r="O12" s="10">
        <f>IF(Justificatif!$F$31="Nouvelle construction",1.2,IF(Justificatif!$F$31="Rénovation",1.6,))</f>
        <v>0</v>
      </c>
      <c r="P12" s="10">
        <f>IF(Justificatif!$F$31="Nouvelle construction",0.8,IF(Justificatif!$F$31="Rénovation",1.6,))</f>
        <v>0</v>
      </c>
      <c r="Q12" s="10">
        <f>IF(Justificatif!$F$31="Nouvelle construction",0.8,IF(Justificatif!$F$31="Rénovation",1.6,))</f>
        <v>0</v>
      </c>
    </row>
    <row r="13" spans="1:17" ht="18" customHeight="1" x14ac:dyDescent="0.2">
      <c r="A13" s="19">
        <v>8</v>
      </c>
      <c r="B13" s="11"/>
      <c r="C13" s="12"/>
      <c r="D13" s="12"/>
      <c r="E13" s="12"/>
      <c r="F13" s="12"/>
      <c r="G13" s="13"/>
      <c r="H13" s="13"/>
      <c r="I13" s="12"/>
      <c r="J13" s="12"/>
      <c r="K13" s="20" t="str">
        <f t="shared" si="0"/>
        <v xml:space="preserve"> </v>
      </c>
      <c r="L13" s="20" t="str">
        <f>IF(B13=0," ",IF(Justificatif!$F$29="Minergie",O13,IF(Justificatif!$F$29="Minergie-A",P13,IF(Justificatif!$F$29="Minergie-P",Q13,))))</f>
        <v xml:space="preserve"> </v>
      </c>
      <c r="M13" s="14" t="str">
        <f t="shared" si="1"/>
        <v xml:space="preserve"> </v>
      </c>
      <c r="N13" s="9"/>
      <c r="O13" s="10">
        <f>IF(Justificatif!$F$31="Nouvelle construction",1.2,IF(Justificatif!$F$31="Rénovation",1.6,))</f>
        <v>0</v>
      </c>
      <c r="P13" s="10">
        <f>IF(Justificatif!$F$31="Nouvelle construction",0.8,IF(Justificatif!$F$31="Rénovation",1.6,))</f>
        <v>0</v>
      </c>
      <c r="Q13" s="10">
        <f>IF(Justificatif!$F$31="Nouvelle construction",0.8,IF(Justificatif!$F$31="Rénovation",1.6,))</f>
        <v>0</v>
      </c>
    </row>
    <row r="14" spans="1:17" ht="18" customHeight="1" x14ac:dyDescent="0.2">
      <c r="A14" s="19">
        <v>9</v>
      </c>
      <c r="B14" s="11"/>
      <c r="C14" s="12"/>
      <c r="D14" s="12"/>
      <c r="E14" s="12"/>
      <c r="F14" s="12"/>
      <c r="G14" s="13"/>
      <c r="H14" s="13"/>
      <c r="I14" s="12"/>
      <c r="J14" s="12"/>
      <c r="K14" s="20" t="str">
        <f t="shared" si="0"/>
        <v xml:space="preserve"> </v>
      </c>
      <c r="L14" s="20" t="str">
        <f>IF(B14=0," ",IF(Justificatif!$F$29="Minergie",O14,IF(Justificatif!$F$29="Minergie-A",P14,IF(Justificatif!$F$29="Minergie-P",Q14,))))</f>
        <v xml:space="preserve"> </v>
      </c>
      <c r="M14" s="14" t="str">
        <f t="shared" si="1"/>
        <v xml:space="preserve"> </v>
      </c>
      <c r="N14" s="9"/>
      <c r="O14" s="10">
        <f>IF(Justificatif!$F$31="Nouvelle construction",1.2,IF(Justificatif!$F$31="Rénovation",1.6,))</f>
        <v>0</v>
      </c>
      <c r="P14" s="10">
        <f>IF(Justificatif!$F$31="Nouvelle construction",0.8,IF(Justificatif!$F$31="Rénovation",1.6,))</f>
        <v>0</v>
      </c>
      <c r="Q14" s="10">
        <f>IF(Justificatif!$F$31="Nouvelle construction",0.8,IF(Justificatif!$F$31="Rénovation",1.6,))</f>
        <v>0</v>
      </c>
    </row>
    <row r="15" spans="1:17" ht="18" customHeight="1" x14ac:dyDescent="0.2">
      <c r="A15" s="19">
        <v>10</v>
      </c>
      <c r="B15" s="11"/>
      <c r="C15" s="12"/>
      <c r="D15" s="12"/>
      <c r="E15" s="12"/>
      <c r="F15" s="12"/>
      <c r="G15" s="13"/>
      <c r="H15" s="13"/>
      <c r="I15" s="12"/>
      <c r="J15" s="12"/>
      <c r="K15" s="20" t="str">
        <f t="shared" si="0"/>
        <v xml:space="preserve"> </v>
      </c>
      <c r="L15" s="20" t="str">
        <f>IF(B15=0," ",IF(Justificatif!$F$29="Minergie",O15,IF(Justificatif!$F$29="Minergie-A",P15,IF(Justificatif!$F$29="Minergie-P",Q15,))))</f>
        <v xml:space="preserve"> </v>
      </c>
      <c r="M15" s="14" t="str">
        <f t="shared" si="1"/>
        <v xml:space="preserve"> </v>
      </c>
      <c r="N15" s="9"/>
      <c r="O15" s="10">
        <f>IF(Justificatif!$F$31="Nouvelle construction",1.2,IF(Justificatif!$F$31="Rénovation",1.6,))</f>
        <v>0</v>
      </c>
      <c r="P15" s="10">
        <f>IF(Justificatif!$F$31="Nouvelle construction",0.8,IF(Justificatif!$F$31="Rénovation",1.6,))</f>
        <v>0</v>
      </c>
      <c r="Q15" s="10">
        <f>IF(Justificatif!$F$31="Nouvelle construction",0.8,IF(Justificatif!$F$31="Rénovation",1.6,))</f>
        <v>0</v>
      </c>
    </row>
    <row r="16" spans="1:17" ht="18" customHeight="1" x14ac:dyDescent="0.2">
      <c r="A16" s="19">
        <v>11</v>
      </c>
      <c r="B16" s="11"/>
      <c r="C16" s="12"/>
      <c r="D16" s="12"/>
      <c r="E16" s="12"/>
      <c r="F16" s="12"/>
      <c r="G16" s="13"/>
      <c r="H16" s="13"/>
      <c r="I16" s="12"/>
      <c r="J16" s="12"/>
      <c r="K16" s="20" t="str">
        <f t="shared" si="0"/>
        <v xml:space="preserve"> </v>
      </c>
      <c r="L16" s="20" t="str">
        <f>IF(B16=0," ",IF(Justificatif!$F$29="Minergie",O16,IF(Justificatif!$F$29="Minergie-A",P16,IF(Justificatif!$F$29="Minergie-P",Q16,))))</f>
        <v xml:space="preserve"> </v>
      </c>
      <c r="M16" s="14" t="str">
        <f t="shared" si="1"/>
        <v xml:space="preserve"> </v>
      </c>
      <c r="O16" s="10">
        <f>IF(Justificatif!$F$31="Nouvelle construction",1.2,IF(Justificatif!$F$31="Rénovation",1.6,))</f>
        <v>0</v>
      </c>
      <c r="P16" s="10">
        <f>IF(Justificatif!$F$31="Nouvelle construction",0.8,IF(Justificatif!$F$31="Rénovation",1.6,))</f>
        <v>0</v>
      </c>
      <c r="Q16" s="10">
        <f>IF(Justificatif!$F$31="Nouvelle construction",0.8,IF(Justificatif!$F$31="Rénovation",1.6,))</f>
        <v>0</v>
      </c>
    </row>
    <row r="17" spans="1:17" ht="18" customHeight="1" x14ac:dyDescent="0.2">
      <c r="A17" s="19">
        <v>12</v>
      </c>
      <c r="B17" s="11"/>
      <c r="C17" s="12"/>
      <c r="D17" s="12"/>
      <c r="E17" s="12"/>
      <c r="F17" s="12"/>
      <c r="G17" s="13"/>
      <c r="H17" s="13"/>
      <c r="I17" s="12"/>
      <c r="J17" s="12"/>
      <c r="K17" s="20" t="str">
        <f t="shared" si="0"/>
        <v xml:space="preserve"> </v>
      </c>
      <c r="L17" s="20" t="str">
        <f>IF(B17=0," ",IF(Justificatif!$F$29="Minergie",O17,IF(Justificatif!$F$29="Minergie-A",P17,IF(Justificatif!$F$29="Minergie-P",Q17,))))</f>
        <v xml:space="preserve"> </v>
      </c>
      <c r="M17" s="14" t="str">
        <f t="shared" si="1"/>
        <v xml:space="preserve"> </v>
      </c>
      <c r="O17" s="10">
        <f>IF(Justificatif!$F$31="Nouvelle construction",1.2,IF(Justificatif!$F$31="Rénovation",1.6,))</f>
        <v>0</v>
      </c>
      <c r="P17" s="10">
        <f>IF(Justificatif!$F$31="Nouvelle construction",0.8,IF(Justificatif!$F$31="Rénovation",1.6,))</f>
        <v>0</v>
      </c>
      <c r="Q17" s="10">
        <f>IF(Justificatif!$F$31="Nouvelle construction",0.8,IF(Justificatif!$F$31="Rénovation",1.6,))</f>
        <v>0</v>
      </c>
    </row>
    <row r="18" spans="1:17" ht="18" customHeight="1" x14ac:dyDescent="0.2">
      <c r="A18" s="19">
        <v>13</v>
      </c>
      <c r="B18" s="11"/>
      <c r="C18" s="12"/>
      <c r="D18" s="12"/>
      <c r="E18" s="12"/>
      <c r="F18" s="12"/>
      <c r="G18" s="13"/>
      <c r="H18" s="13"/>
      <c r="I18" s="12"/>
      <c r="J18" s="12"/>
      <c r="K18" s="20" t="str">
        <f t="shared" si="0"/>
        <v xml:space="preserve"> </v>
      </c>
      <c r="L18" s="20" t="str">
        <f>IF(B18=0," ",IF(Justificatif!$F$29="Minergie",O18,IF(Justificatif!$F$29="Minergie-A",P18,IF(Justificatif!$F$29="Minergie-P",Q18,))))</f>
        <v xml:space="preserve"> </v>
      </c>
      <c r="M18" s="14" t="str">
        <f t="shared" si="1"/>
        <v xml:space="preserve"> </v>
      </c>
      <c r="O18" s="10">
        <f>IF(Justificatif!$F$31="Nouvelle construction",1.2,IF(Justificatif!$F$31="Rénovation",1.6,))</f>
        <v>0</v>
      </c>
      <c r="P18" s="10">
        <f>IF(Justificatif!$F$31="Nouvelle construction",0.8,IF(Justificatif!$F$31="Rénovation",1.6,))</f>
        <v>0</v>
      </c>
      <c r="Q18" s="10">
        <f>IF(Justificatif!$F$31="Nouvelle construction",0.8,IF(Justificatif!$F$31="Rénovation",1.6,))</f>
        <v>0</v>
      </c>
    </row>
    <row r="19" spans="1:17" ht="18" customHeight="1" x14ac:dyDescent="0.2">
      <c r="A19" s="19">
        <v>14</v>
      </c>
      <c r="B19" s="11"/>
      <c r="C19" s="12"/>
      <c r="D19" s="12"/>
      <c r="E19" s="12"/>
      <c r="F19" s="12"/>
      <c r="G19" s="13"/>
      <c r="H19" s="13"/>
      <c r="I19" s="12"/>
      <c r="J19" s="12"/>
      <c r="K19" s="20" t="str">
        <f t="shared" si="0"/>
        <v xml:space="preserve"> </v>
      </c>
      <c r="L19" s="20" t="str">
        <f>IF(B19=0," ",IF(Justificatif!$F$29="Minergie",O19,IF(Justificatif!$F$29="Minergie-A",P19,IF(Justificatif!$F$29="Minergie-P",Q19,))))</f>
        <v xml:space="preserve"> </v>
      </c>
      <c r="M19" s="14" t="str">
        <f t="shared" si="1"/>
        <v xml:space="preserve"> </v>
      </c>
      <c r="O19" s="10">
        <f>IF(Justificatif!$F$31="Nouvelle construction",1.2,IF(Justificatif!$F$31="Rénovation",1.6,))</f>
        <v>0</v>
      </c>
      <c r="P19" s="10">
        <f>IF(Justificatif!$F$31="Nouvelle construction",0.8,IF(Justificatif!$F$31="Rénovation",1.6,))</f>
        <v>0</v>
      </c>
      <c r="Q19" s="10">
        <f>IF(Justificatif!$F$31="Nouvelle construction",0.8,IF(Justificatif!$F$31="Rénovation",1.6,))</f>
        <v>0</v>
      </c>
    </row>
    <row r="20" spans="1:17" ht="18" customHeight="1" x14ac:dyDescent="0.2">
      <c r="A20" s="19">
        <v>15</v>
      </c>
      <c r="B20" s="11"/>
      <c r="C20" s="12"/>
      <c r="D20" s="12"/>
      <c r="E20" s="12"/>
      <c r="F20" s="12"/>
      <c r="G20" s="13"/>
      <c r="H20" s="13"/>
      <c r="I20" s="12"/>
      <c r="J20" s="12"/>
      <c r="K20" s="20" t="str">
        <f t="shared" si="0"/>
        <v xml:space="preserve"> </v>
      </c>
      <c r="L20" s="20" t="str">
        <f>IF(B20=0," ",IF(Justificatif!$F$29="Minergie",O20,IF(Justificatif!$F$29="Minergie-A",P20,IF(Justificatif!$F$29="Minergie-P",Q20,))))</f>
        <v xml:space="preserve"> </v>
      </c>
      <c r="M20" s="14" t="str">
        <f t="shared" si="1"/>
        <v xml:space="preserve"> </v>
      </c>
      <c r="O20" s="10">
        <f>IF(Justificatif!$F$31="Nouvelle construction",1.2,IF(Justificatif!$F$31="Rénovation",1.6,))</f>
        <v>0</v>
      </c>
      <c r="P20" s="10">
        <f>IF(Justificatif!$F$31="Nouvelle construction",0.8,IF(Justificatif!$F$31="Rénovation",1.6,))</f>
        <v>0</v>
      </c>
      <c r="Q20" s="10">
        <f>IF(Justificatif!$F$31="Nouvelle construction",0.8,IF(Justificatif!$F$31="Rénovation",1.6,))</f>
        <v>0</v>
      </c>
    </row>
    <row r="21" spans="1:17" ht="18" customHeight="1" x14ac:dyDescent="0.2">
      <c r="A21" s="19">
        <v>16</v>
      </c>
      <c r="B21" s="11"/>
      <c r="C21" s="12"/>
      <c r="D21" s="12"/>
      <c r="E21" s="12"/>
      <c r="F21" s="12"/>
      <c r="G21" s="13"/>
      <c r="H21" s="13"/>
      <c r="I21" s="12"/>
      <c r="J21" s="12"/>
      <c r="K21" s="20" t="str">
        <f t="shared" si="0"/>
        <v xml:space="preserve"> </v>
      </c>
      <c r="L21" s="20" t="str">
        <f>IF(B21=0," ",IF(Justificatif!$F$29="Minergie",O21,IF(Justificatif!$F$29="Minergie-A",P21,IF(Justificatif!$F$29="Minergie-P",Q21,))))</f>
        <v xml:space="preserve"> </v>
      </c>
      <c r="M21" s="14" t="str">
        <f t="shared" si="1"/>
        <v xml:space="preserve"> </v>
      </c>
      <c r="O21" s="10">
        <f>IF(Justificatif!$F$31="Nouvelle construction",1.2,IF(Justificatif!$F$31="Rénovation",1.6,))</f>
        <v>0</v>
      </c>
      <c r="P21" s="10">
        <f>IF(Justificatif!$F$31="Nouvelle construction",0.8,IF(Justificatif!$F$31="Rénovation",1.6,))</f>
        <v>0</v>
      </c>
      <c r="Q21" s="10">
        <f>IF(Justificatif!$F$31="Nouvelle construction",0.8,IF(Justificatif!$F$31="Rénovation",1.6,))</f>
        <v>0</v>
      </c>
    </row>
    <row r="22" spans="1:17" ht="18" customHeight="1" x14ac:dyDescent="0.2">
      <c r="A22" s="19">
        <v>17</v>
      </c>
      <c r="B22" s="11"/>
      <c r="C22" s="12"/>
      <c r="D22" s="12"/>
      <c r="E22" s="12"/>
      <c r="F22" s="12"/>
      <c r="G22" s="13"/>
      <c r="H22" s="13"/>
      <c r="I22" s="12"/>
      <c r="J22" s="12"/>
      <c r="K22" s="20" t="str">
        <f t="shared" si="0"/>
        <v xml:space="preserve"> </v>
      </c>
      <c r="L22" s="20" t="str">
        <f>IF(B22=0," ",IF(Justificatif!$F$29="Minergie",O22,IF(Justificatif!$F$29="Minergie-A",P22,IF(Justificatif!$F$29="Minergie-P",Q22,))))</f>
        <v xml:space="preserve"> </v>
      </c>
      <c r="M22" s="14" t="str">
        <f t="shared" si="1"/>
        <v xml:space="preserve"> </v>
      </c>
      <c r="O22" s="10">
        <f>IF(Justificatif!$F$31="Nouvelle construction",1.2,IF(Justificatif!$F$31="Rénovation",1.6,))</f>
        <v>0</v>
      </c>
      <c r="P22" s="10">
        <f>IF(Justificatif!$F$31="Nouvelle construction",0.8,IF(Justificatif!$F$31="Rénovation",1.6,))</f>
        <v>0</v>
      </c>
      <c r="Q22" s="10">
        <f>IF(Justificatif!$F$31="Nouvelle construction",0.8,IF(Justificatif!$F$31="Rénovation",1.6,))</f>
        <v>0</v>
      </c>
    </row>
    <row r="23" spans="1:17" ht="18" customHeight="1" x14ac:dyDescent="0.2">
      <c r="A23" s="19">
        <v>18</v>
      </c>
      <c r="B23" s="11"/>
      <c r="C23" s="12"/>
      <c r="D23" s="12"/>
      <c r="E23" s="12"/>
      <c r="F23" s="12"/>
      <c r="G23" s="13"/>
      <c r="H23" s="13"/>
      <c r="I23" s="12"/>
      <c r="J23" s="12"/>
      <c r="K23" s="20" t="str">
        <f t="shared" si="0"/>
        <v xml:space="preserve"> </v>
      </c>
      <c r="L23" s="20" t="str">
        <f>IF(B23=0," ",IF(Justificatif!$F$29="Minergie",O23,IF(Justificatif!$F$29="Minergie-A",P23,IF(Justificatif!$F$29="Minergie-P",Q23,))))</f>
        <v xml:space="preserve"> </v>
      </c>
      <c r="M23" s="14" t="str">
        <f t="shared" si="1"/>
        <v xml:space="preserve"> </v>
      </c>
      <c r="O23" s="10">
        <f>IF(Justificatif!$F$31="Nouvelle construction",1.2,IF(Justificatif!$F$31="Rénovation",1.6,))</f>
        <v>0</v>
      </c>
      <c r="P23" s="10">
        <f>IF(Justificatif!$F$31="Nouvelle construction",0.8,IF(Justificatif!$F$31="Rénovation",1.6,))</f>
        <v>0</v>
      </c>
      <c r="Q23" s="10">
        <f>IF(Justificatif!$F$31="Nouvelle construction",0.8,IF(Justificatif!$F$31="Rénovation",1.6,))</f>
        <v>0</v>
      </c>
    </row>
    <row r="24" spans="1:17" ht="18" customHeight="1" x14ac:dyDescent="0.2">
      <c r="A24" s="19">
        <v>19</v>
      </c>
      <c r="B24" s="11"/>
      <c r="C24" s="12"/>
      <c r="D24" s="12"/>
      <c r="E24" s="12"/>
      <c r="F24" s="12"/>
      <c r="G24" s="13"/>
      <c r="H24" s="13"/>
      <c r="I24" s="12"/>
      <c r="J24" s="12"/>
      <c r="K24" s="20" t="str">
        <f t="shared" si="0"/>
        <v xml:space="preserve"> </v>
      </c>
      <c r="L24" s="20" t="str">
        <f>IF(B24=0," ",IF(Justificatif!$F$29="Minergie",O24,IF(Justificatif!$F$29="Minergie-A",P24,IF(Justificatif!$F$29="Minergie-P",Q24,))))</f>
        <v xml:space="preserve"> </v>
      </c>
      <c r="M24" s="14" t="str">
        <f t="shared" si="1"/>
        <v xml:space="preserve"> </v>
      </c>
      <c r="O24" s="10">
        <f>IF(Justificatif!$F$31="Nouvelle construction",1.2,IF(Justificatif!$F$31="Rénovation",1.6,))</f>
        <v>0</v>
      </c>
      <c r="P24" s="10">
        <f>IF(Justificatif!$F$31="Nouvelle construction",0.8,IF(Justificatif!$F$31="Rénovation",1.6,))</f>
        <v>0</v>
      </c>
      <c r="Q24" s="10">
        <f>IF(Justificatif!$F$31="Nouvelle construction",0.8,IF(Justificatif!$F$31="Rénovation",1.6,))</f>
        <v>0</v>
      </c>
    </row>
    <row r="25" spans="1:17" ht="18" customHeight="1" x14ac:dyDescent="0.2">
      <c r="A25" s="19">
        <v>20</v>
      </c>
      <c r="B25" s="11"/>
      <c r="C25" s="12"/>
      <c r="D25" s="12"/>
      <c r="E25" s="12"/>
      <c r="F25" s="12"/>
      <c r="G25" s="13"/>
      <c r="H25" s="13"/>
      <c r="I25" s="12"/>
      <c r="J25" s="12"/>
      <c r="K25" s="20" t="str">
        <f t="shared" si="0"/>
        <v xml:space="preserve"> </v>
      </c>
      <c r="L25" s="20" t="str">
        <f>IF(B25=0," ",IF(Justificatif!$F$29="Minergie",O25,IF(Justificatif!$F$29="Minergie-A",P25,IF(Justificatif!$F$29="Minergie-P",Q25,))))</f>
        <v xml:space="preserve"> </v>
      </c>
      <c r="M25" s="14" t="str">
        <f t="shared" si="1"/>
        <v xml:space="preserve"> </v>
      </c>
      <c r="O25" s="10">
        <f>IF(Justificatif!$F$31="Nouvelle construction",1.2,IF(Justificatif!$F$31="Rénovation",1.6,))</f>
        <v>0</v>
      </c>
      <c r="P25" s="10">
        <f>IF(Justificatif!$F$31="Nouvelle construction",0.8,IF(Justificatif!$F$31="Rénovation",1.6,))</f>
        <v>0</v>
      </c>
      <c r="Q25" s="10">
        <f>IF(Justificatif!$F$31="Nouvelle construction",0.8,IF(Justificatif!$F$31="Rénovation",1.6,))</f>
        <v>0</v>
      </c>
    </row>
  </sheetData>
  <sheetProtection algorithmName="SHA-512" hashValue="4EkH2ZWXwGB84es01AIaQMgQCMFaj0YO2AhUy2Xk7JoiK5Waj/bP7hTfS5z366aOWmWDZsXKVEzwOc87nzQKqw==" saltValue="yZ8YxFyL4ryVkWigGnv7EA==" spinCount="100000" sheet="1" objects="1" scenarios="1"/>
  <mergeCells count="5">
    <mergeCell ref="A1:M1"/>
    <mergeCell ref="A3:B3"/>
    <mergeCell ref="C3:D3"/>
    <mergeCell ref="E3:F3"/>
    <mergeCell ref="A5:B5"/>
  </mergeCells>
  <pageMargins left="0.9055118110236221" right="0.47244094488188981" top="1.3779527559055118" bottom="0.78740157480314965" header="0.31496062992125984" footer="0.31496062992125984"/>
  <pageSetup paperSize="9" orientation="landscape" r:id="rId1"/>
  <headerFooter>
    <oddHeader>&amp;L&amp;G&amp;RFormulaire justificatif pour les mesures de l'étanchéité à l'air
Version BD MZ 2024.1</oddHeader>
    <oddFooter>&amp;R Page &amp;P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AA7BF-A6DB-4A66-A290-C5A1F02D16DF}">
  <sheetPr codeName="Tabelle3">
    <tabColor theme="3" tint="0.59999389629810485"/>
  </sheetPr>
  <dimension ref="A1:V25"/>
  <sheetViews>
    <sheetView view="pageLayout" zoomScaleNormal="100" workbookViewId="0">
      <selection activeCell="F24" sqref="F24"/>
    </sheetView>
  </sheetViews>
  <sheetFormatPr baseColWidth="10" defaultColWidth="11.42578125" defaultRowHeight="14.25" x14ac:dyDescent="0.2"/>
  <cols>
    <col min="1" max="1" width="3.140625" style="1" customWidth="1"/>
    <col min="2" max="2" width="63.5703125" style="1" customWidth="1"/>
    <col min="3" max="22" width="3.140625" style="1" customWidth="1"/>
    <col min="23" max="16384" width="11.42578125" style="1"/>
  </cols>
  <sheetData>
    <row r="1" spans="1:22" ht="23.25" customHeight="1" x14ac:dyDescent="0.3">
      <c r="A1" s="81" t="s">
        <v>44</v>
      </c>
      <c r="B1" s="81"/>
      <c r="C1" s="81"/>
      <c r="D1" s="81"/>
      <c r="E1" s="81"/>
      <c r="F1" s="81"/>
      <c r="G1" s="81"/>
      <c r="H1" s="81"/>
      <c r="I1" s="81"/>
      <c r="J1" s="81"/>
      <c r="K1" s="81"/>
      <c r="L1" s="81"/>
      <c r="M1" s="91" t="s">
        <v>45</v>
      </c>
      <c r="N1" s="91"/>
      <c r="O1" s="91"/>
      <c r="P1" s="91"/>
      <c r="Q1" s="91"/>
      <c r="R1" s="91"/>
      <c r="S1" s="91"/>
      <c r="T1" s="91"/>
      <c r="U1" s="91"/>
      <c r="V1" s="91"/>
    </row>
    <row r="2" spans="1:22" x14ac:dyDescent="0.2">
      <c r="A2" s="95" t="s">
        <v>12</v>
      </c>
      <c r="B2" s="96"/>
      <c r="C2" s="34">
        <v>1</v>
      </c>
      <c r="D2" s="34">
        <v>2</v>
      </c>
      <c r="E2" s="34">
        <v>3</v>
      </c>
      <c r="F2" s="34">
        <v>4</v>
      </c>
      <c r="G2" s="34">
        <v>5</v>
      </c>
      <c r="H2" s="34">
        <v>6</v>
      </c>
      <c r="I2" s="34">
        <v>7</v>
      </c>
      <c r="J2" s="34">
        <v>8</v>
      </c>
      <c r="K2" s="34">
        <v>9</v>
      </c>
      <c r="L2" s="34">
        <v>10</v>
      </c>
      <c r="M2" s="34">
        <v>11</v>
      </c>
      <c r="N2" s="34">
        <v>12</v>
      </c>
      <c r="O2" s="34">
        <v>13</v>
      </c>
      <c r="P2" s="34">
        <v>14</v>
      </c>
      <c r="Q2" s="34">
        <v>15</v>
      </c>
      <c r="R2" s="34">
        <v>16</v>
      </c>
      <c r="S2" s="34">
        <v>17</v>
      </c>
      <c r="T2" s="34">
        <v>18</v>
      </c>
      <c r="U2" s="34">
        <v>19</v>
      </c>
      <c r="V2" s="34">
        <v>20</v>
      </c>
    </row>
    <row r="3" spans="1:22" ht="111" customHeight="1" x14ac:dyDescent="0.2">
      <c r="A3" s="93"/>
      <c r="B3" s="94"/>
      <c r="C3" s="52" t="str">
        <f>IF(Résumé!B6=0," ",Résumé!B6)</f>
        <v xml:space="preserve"> </v>
      </c>
      <c r="D3" s="52" t="str">
        <f>IF(Résumé!B7=0," ",Résumé!B7)</f>
        <v xml:space="preserve"> </v>
      </c>
      <c r="E3" s="52" t="str">
        <f>IF(Résumé!B8=0," ",Résumé!B8)</f>
        <v xml:space="preserve"> </v>
      </c>
      <c r="F3" s="52" t="str">
        <f>IF(Résumé!B9=0," ",Résumé!B9)</f>
        <v xml:space="preserve"> </v>
      </c>
      <c r="G3" s="52" t="str">
        <f>IF(Résumé!B10=0," ",Résumé!B10)</f>
        <v xml:space="preserve"> </v>
      </c>
      <c r="H3" s="52" t="str">
        <f>IF(Résumé!B11=0," ",Résumé!B11)</f>
        <v xml:space="preserve"> </v>
      </c>
      <c r="I3" s="52" t="str">
        <f>IF(Résumé!B12=0," ",Résumé!B12)</f>
        <v xml:space="preserve"> </v>
      </c>
      <c r="J3" s="52" t="str">
        <f>IF(Résumé!B13=0," ",Résumé!B13)</f>
        <v xml:space="preserve"> </v>
      </c>
      <c r="K3" s="52" t="str">
        <f>IF(Résumé!B14=0," ",Résumé!B14)</f>
        <v xml:space="preserve"> </v>
      </c>
      <c r="L3" s="52" t="str">
        <f>IF(Résumé!B15=0," ",Résumé!B15)</f>
        <v xml:space="preserve"> </v>
      </c>
      <c r="M3" s="52" t="str">
        <f>IF(Résumé!B16=0," ",Résumé!B16)</f>
        <v xml:space="preserve"> </v>
      </c>
      <c r="N3" s="52" t="str">
        <f>IF(Résumé!B17=0," ",Résumé!B17)</f>
        <v xml:space="preserve"> </v>
      </c>
      <c r="O3" s="52" t="str">
        <f>IF(Résumé!B18=0," ",Résumé!B18)</f>
        <v xml:space="preserve"> </v>
      </c>
      <c r="P3" s="52" t="str">
        <f>IF(Résumé!B19=0," ",Résumé!B19)</f>
        <v xml:space="preserve"> </v>
      </c>
      <c r="Q3" s="52" t="str">
        <f>IF(Résumé!B20=0," ",Résumé!B20)</f>
        <v xml:space="preserve"> </v>
      </c>
      <c r="R3" s="52" t="str">
        <f>IF(Résumé!B21=0," ",Résumé!B21)</f>
        <v xml:space="preserve"> </v>
      </c>
      <c r="S3" s="52" t="str">
        <f>IF(Résumé!B22=0," ",Résumé!B22)</f>
        <v xml:space="preserve"> </v>
      </c>
      <c r="T3" s="52" t="str">
        <f>IF(Résumé!B23=0," ",Résumé!B23)</f>
        <v xml:space="preserve"> </v>
      </c>
      <c r="U3" s="52" t="str">
        <f>IF(Résumé!B24=0," ",Résumé!B24)</f>
        <v xml:space="preserve"> </v>
      </c>
      <c r="V3" s="52" t="str">
        <f>IF(Résumé!B25=0," ",Résumé!B25)</f>
        <v xml:space="preserve"> </v>
      </c>
    </row>
    <row r="4" spans="1:22" x14ac:dyDescent="0.2">
      <c r="A4" s="36" t="s">
        <v>35</v>
      </c>
      <c r="B4" s="37"/>
      <c r="C4" s="38"/>
      <c r="D4" s="38"/>
      <c r="E4" s="38"/>
      <c r="F4" s="38"/>
      <c r="G4" s="38"/>
      <c r="H4" s="38"/>
      <c r="I4" s="38"/>
      <c r="J4" s="38"/>
      <c r="K4" s="38"/>
      <c r="L4" s="38"/>
      <c r="M4" s="38"/>
      <c r="N4" s="35"/>
      <c r="O4" s="35"/>
      <c r="P4" s="35"/>
      <c r="Q4" s="35"/>
      <c r="R4" s="35"/>
      <c r="S4" s="35"/>
      <c r="T4" s="35"/>
      <c r="U4" s="35"/>
      <c r="V4" s="35"/>
    </row>
    <row r="5" spans="1:22" x14ac:dyDescent="0.2">
      <c r="A5" s="89"/>
      <c r="B5" s="26" t="s">
        <v>36</v>
      </c>
      <c r="C5" s="39"/>
      <c r="D5" s="39"/>
      <c r="E5" s="39"/>
      <c r="F5" s="39"/>
      <c r="G5" s="40"/>
      <c r="H5" s="40"/>
      <c r="I5" s="40"/>
      <c r="J5" s="40"/>
      <c r="K5" s="41"/>
      <c r="L5" s="41"/>
      <c r="M5" s="33"/>
      <c r="N5" s="42"/>
      <c r="O5" s="42"/>
      <c r="P5" s="42"/>
      <c r="Q5" s="42"/>
      <c r="R5" s="42"/>
      <c r="S5" s="42"/>
      <c r="T5" s="42"/>
      <c r="U5" s="42"/>
      <c r="V5" s="42"/>
    </row>
    <row r="6" spans="1:22" ht="14.25" customHeight="1" x14ac:dyDescent="0.2">
      <c r="A6" s="92"/>
      <c r="B6" s="26" t="s">
        <v>37</v>
      </c>
      <c r="C6" s="43"/>
      <c r="D6" s="43"/>
      <c r="E6" s="43"/>
      <c r="F6" s="43"/>
      <c r="G6" s="44"/>
      <c r="H6" s="44"/>
      <c r="I6" s="44"/>
      <c r="J6" s="44"/>
      <c r="K6" s="45"/>
      <c r="L6" s="45"/>
      <c r="M6" s="46"/>
      <c r="N6" s="42"/>
      <c r="O6" s="42"/>
      <c r="P6" s="42"/>
      <c r="Q6" s="42"/>
      <c r="R6" s="42"/>
      <c r="S6" s="42"/>
      <c r="T6" s="42"/>
      <c r="U6" s="42"/>
      <c r="V6" s="42"/>
    </row>
    <row r="7" spans="1:22" x14ac:dyDescent="0.2">
      <c r="A7" s="90"/>
      <c r="B7" s="26" t="s">
        <v>38</v>
      </c>
      <c r="C7" s="43"/>
      <c r="D7" s="43"/>
      <c r="E7" s="43"/>
      <c r="F7" s="43"/>
      <c r="G7" s="44"/>
      <c r="H7" s="44"/>
      <c r="I7" s="44"/>
      <c r="J7" s="44"/>
      <c r="K7" s="45"/>
      <c r="L7" s="45"/>
      <c r="M7" s="46"/>
      <c r="N7" s="42"/>
      <c r="O7" s="42"/>
      <c r="P7" s="42"/>
      <c r="Q7" s="42"/>
      <c r="R7" s="42"/>
      <c r="S7" s="42"/>
      <c r="T7" s="42"/>
      <c r="U7" s="42"/>
      <c r="V7" s="42"/>
    </row>
    <row r="8" spans="1:22" x14ac:dyDescent="0.2">
      <c r="A8" s="87" t="s">
        <v>39</v>
      </c>
      <c r="B8" s="88"/>
      <c r="C8" s="47"/>
      <c r="D8" s="47"/>
      <c r="E8" s="47"/>
      <c r="F8" s="47"/>
      <c r="G8" s="48"/>
      <c r="H8" s="48"/>
      <c r="I8" s="48"/>
      <c r="J8" s="48"/>
      <c r="K8" s="49"/>
      <c r="L8" s="49"/>
      <c r="M8" s="50"/>
      <c r="N8" s="51"/>
      <c r="O8" s="51"/>
      <c r="P8" s="51"/>
      <c r="Q8" s="51"/>
      <c r="R8" s="51"/>
      <c r="S8" s="51"/>
      <c r="T8" s="51"/>
      <c r="U8" s="51"/>
      <c r="V8" s="51"/>
    </row>
    <row r="9" spans="1:22" x14ac:dyDescent="0.2">
      <c r="A9" s="89"/>
      <c r="B9" s="26" t="s">
        <v>40</v>
      </c>
      <c r="C9" s="43"/>
      <c r="D9" s="43"/>
      <c r="E9" s="43"/>
      <c r="F9" s="43"/>
      <c r="G9" s="44"/>
      <c r="H9" s="44"/>
      <c r="I9" s="44"/>
      <c r="J9" s="44"/>
      <c r="K9" s="45"/>
      <c r="L9" s="45"/>
      <c r="M9" s="46"/>
      <c r="N9" s="42"/>
      <c r="O9" s="42"/>
      <c r="P9" s="42"/>
      <c r="Q9" s="42"/>
      <c r="R9" s="42"/>
      <c r="S9" s="42"/>
      <c r="T9" s="42"/>
      <c r="U9" s="42"/>
      <c r="V9" s="42"/>
    </row>
    <row r="10" spans="1:22" x14ac:dyDescent="0.2">
      <c r="A10" s="92"/>
      <c r="B10" s="26" t="s">
        <v>41</v>
      </c>
      <c r="C10" s="43"/>
      <c r="D10" s="43"/>
      <c r="E10" s="43"/>
      <c r="F10" s="43"/>
      <c r="G10" s="44"/>
      <c r="H10" s="44"/>
      <c r="I10" s="44"/>
      <c r="J10" s="44"/>
      <c r="K10" s="45"/>
      <c r="L10" s="45"/>
      <c r="M10" s="46"/>
      <c r="N10" s="42"/>
      <c r="O10" s="42"/>
      <c r="P10" s="42"/>
      <c r="Q10" s="42"/>
      <c r="R10" s="42"/>
      <c r="S10" s="42"/>
      <c r="T10" s="42"/>
      <c r="U10" s="42"/>
      <c r="V10" s="42"/>
    </row>
    <row r="11" spans="1:22" x14ac:dyDescent="0.2">
      <c r="A11" s="92"/>
      <c r="B11" s="26" t="s">
        <v>42</v>
      </c>
      <c r="C11" s="43"/>
      <c r="D11" s="43"/>
      <c r="E11" s="43"/>
      <c r="F11" s="43"/>
      <c r="G11" s="44"/>
      <c r="H11" s="44"/>
      <c r="I11" s="44"/>
      <c r="J11" s="44"/>
      <c r="K11" s="45"/>
      <c r="L11" s="45"/>
      <c r="M11" s="46"/>
      <c r="N11" s="42"/>
      <c r="O11" s="42"/>
      <c r="P11" s="42"/>
      <c r="Q11" s="42"/>
      <c r="R11" s="42"/>
      <c r="S11" s="42"/>
      <c r="T11" s="42"/>
      <c r="U11" s="42"/>
      <c r="V11" s="42"/>
    </row>
    <row r="12" spans="1:22" ht="14.25" customHeight="1" x14ac:dyDescent="0.2">
      <c r="A12" s="90"/>
      <c r="B12" s="26" t="s">
        <v>46</v>
      </c>
      <c r="C12" s="43"/>
      <c r="D12" s="43"/>
      <c r="E12" s="43"/>
      <c r="F12" s="43"/>
      <c r="G12" s="44"/>
      <c r="H12" s="44"/>
      <c r="I12" s="44"/>
      <c r="J12" s="44"/>
      <c r="K12" s="45"/>
      <c r="L12" s="45"/>
      <c r="M12" s="46"/>
      <c r="N12" s="42"/>
      <c r="O12" s="42"/>
      <c r="P12" s="42"/>
      <c r="Q12" s="42"/>
      <c r="R12" s="42"/>
      <c r="S12" s="42"/>
      <c r="T12" s="42"/>
      <c r="U12" s="42"/>
      <c r="V12" s="42"/>
    </row>
    <row r="13" spans="1:22" ht="14.25" customHeight="1" x14ac:dyDescent="0.2">
      <c r="A13" s="87" t="s">
        <v>119</v>
      </c>
      <c r="B13" s="88"/>
      <c r="C13" s="43"/>
      <c r="D13" s="43"/>
      <c r="E13" s="43"/>
      <c r="F13" s="43"/>
      <c r="G13" s="44"/>
      <c r="H13" s="44"/>
      <c r="I13" s="44"/>
      <c r="J13" s="44"/>
      <c r="K13" s="45"/>
      <c r="L13" s="45"/>
      <c r="M13" s="46"/>
      <c r="N13" s="42"/>
      <c r="O13" s="42"/>
      <c r="P13" s="42"/>
      <c r="Q13" s="42"/>
      <c r="R13" s="42"/>
      <c r="S13" s="42"/>
      <c r="T13" s="42"/>
      <c r="U13" s="42"/>
      <c r="V13" s="42"/>
    </row>
    <row r="14" spans="1:22" ht="14.25" customHeight="1" x14ac:dyDescent="0.2">
      <c r="A14" s="87" t="s">
        <v>43</v>
      </c>
      <c r="B14" s="88"/>
      <c r="C14" s="47"/>
      <c r="D14" s="47"/>
      <c r="E14" s="47"/>
      <c r="F14" s="47"/>
      <c r="G14" s="48"/>
      <c r="H14" s="48"/>
      <c r="I14" s="48"/>
      <c r="J14" s="48"/>
      <c r="K14" s="49"/>
      <c r="L14" s="49"/>
      <c r="M14" s="50"/>
      <c r="N14" s="51"/>
      <c r="O14" s="51"/>
      <c r="P14" s="51"/>
      <c r="Q14" s="51"/>
      <c r="R14" s="51"/>
      <c r="S14" s="51"/>
      <c r="T14" s="51"/>
      <c r="U14" s="51"/>
      <c r="V14" s="51"/>
    </row>
    <row r="15" spans="1:22" x14ac:dyDescent="0.2">
      <c r="A15" s="89"/>
      <c r="B15" s="26" t="s">
        <v>47</v>
      </c>
      <c r="C15" s="43"/>
      <c r="D15" s="43"/>
      <c r="E15" s="43"/>
      <c r="F15" s="43"/>
      <c r="G15" s="44"/>
      <c r="H15" s="44"/>
      <c r="I15" s="44"/>
      <c r="J15" s="44"/>
      <c r="K15" s="45"/>
      <c r="L15" s="45"/>
      <c r="M15" s="46"/>
      <c r="N15" s="42"/>
      <c r="O15" s="42"/>
      <c r="P15" s="42"/>
      <c r="Q15" s="42"/>
      <c r="R15" s="42"/>
      <c r="S15" s="42"/>
      <c r="T15" s="42"/>
      <c r="U15" s="42"/>
      <c r="V15" s="42"/>
    </row>
    <row r="16" spans="1:22" x14ac:dyDescent="0.2">
      <c r="A16" s="92"/>
      <c r="B16" s="26" t="s">
        <v>48</v>
      </c>
      <c r="C16" s="43"/>
      <c r="D16" s="43"/>
      <c r="E16" s="43"/>
      <c r="F16" s="43"/>
      <c r="G16" s="44"/>
      <c r="H16" s="44"/>
      <c r="I16" s="44"/>
      <c r="J16" s="44"/>
      <c r="K16" s="45"/>
      <c r="L16" s="45"/>
      <c r="M16" s="46"/>
      <c r="N16" s="42"/>
      <c r="O16" s="42"/>
      <c r="P16" s="42"/>
      <c r="Q16" s="42"/>
      <c r="R16" s="42"/>
      <c r="S16" s="42"/>
      <c r="T16" s="42"/>
      <c r="U16" s="42"/>
      <c r="V16" s="42"/>
    </row>
    <row r="17" spans="1:22" x14ac:dyDescent="0.2">
      <c r="A17" s="92"/>
      <c r="B17" s="26" t="s">
        <v>49</v>
      </c>
      <c r="C17" s="43"/>
      <c r="D17" s="43"/>
      <c r="E17" s="43"/>
      <c r="F17" s="43"/>
      <c r="G17" s="44"/>
      <c r="H17" s="44"/>
      <c r="I17" s="44"/>
      <c r="J17" s="44"/>
      <c r="K17" s="45"/>
      <c r="L17" s="45"/>
      <c r="M17" s="46"/>
      <c r="N17" s="42"/>
      <c r="O17" s="42"/>
      <c r="P17" s="42"/>
      <c r="Q17" s="42"/>
      <c r="R17" s="42"/>
      <c r="S17" s="42"/>
      <c r="T17" s="42"/>
      <c r="U17" s="42"/>
      <c r="V17" s="42"/>
    </row>
    <row r="18" spans="1:22" x14ac:dyDescent="0.2">
      <c r="A18" s="92"/>
      <c r="B18" s="26" t="s">
        <v>50</v>
      </c>
      <c r="C18" s="43"/>
      <c r="D18" s="43"/>
      <c r="E18" s="43"/>
      <c r="F18" s="43"/>
      <c r="G18" s="44"/>
      <c r="H18" s="44"/>
      <c r="I18" s="44"/>
      <c r="J18" s="44"/>
      <c r="K18" s="45"/>
      <c r="L18" s="45"/>
      <c r="M18" s="46"/>
      <c r="N18" s="42"/>
      <c r="O18" s="42"/>
      <c r="P18" s="42"/>
      <c r="Q18" s="42"/>
      <c r="R18" s="42"/>
      <c r="S18" s="42"/>
      <c r="T18" s="42"/>
      <c r="U18" s="42"/>
      <c r="V18" s="42"/>
    </row>
    <row r="19" spans="1:22" x14ac:dyDescent="0.2">
      <c r="A19" s="90"/>
      <c r="B19" s="26" t="s">
        <v>51</v>
      </c>
      <c r="C19" s="43"/>
      <c r="D19" s="43"/>
      <c r="E19" s="43"/>
      <c r="F19" s="43"/>
      <c r="G19" s="44"/>
      <c r="H19" s="44"/>
      <c r="I19" s="44"/>
      <c r="J19" s="44"/>
      <c r="K19" s="45"/>
      <c r="L19" s="45"/>
      <c r="M19" s="46"/>
      <c r="N19" s="42"/>
      <c r="O19" s="42"/>
      <c r="P19" s="42"/>
      <c r="Q19" s="42"/>
      <c r="R19" s="42"/>
      <c r="S19" s="42"/>
      <c r="T19" s="42"/>
      <c r="U19" s="42"/>
      <c r="V19" s="42"/>
    </row>
    <row r="20" spans="1:22" ht="14.25" customHeight="1" x14ac:dyDescent="0.2">
      <c r="A20" s="87" t="s">
        <v>55</v>
      </c>
      <c r="B20" s="88"/>
      <c r="C20" s="47"/>
      <c r="D20" s="47"/>
      <c r="E20" s="47"/>
      <c r="F20" s="47"/>
      <c r="G20" s="48"/>
      <c r="H20" s="48"/>
      <c r="I20" s="48"/>
      <c r="J20" s="48"/>
      <c r="K20" s="49"/>
      <c r="L20" s="49"/>
      <c r="M20" s="50"/>
      <c r="N20" s="51"/>
      <c r="O20" s="51"/>
      <c r="P20" s="51"/>
      <c r="Q20" s="51"/>
      <c r="R20" s="51"/>
      <c r="S20" s="51"/>
      <c r="T20" s="51"/>
      <c r="U20" s="51"/>
      <c r="V20" s="51"/>
    </row>
    <row r="21" spans="1:22" x14ac:dyDescent="0.2">
      <c r="A21" s="89"/>
      <c r="B21" s="26" t="s">
        <v>52</v>
      </c>
      <c r="C21" s="43"/>
      <c r="D21" s="43"/>
      <c r="E21" s="43"/>
      <c r="F21" s="43"/>
      <c r="G21" s="44"/>
      <c r="H21" s="44"/>
      <c r="I21" s="44"/>
      <c r="J21" s="44"/>
      <c r="K21" s="45"/>
      <c r="L21" s="45"/>
      <c r="M21" s="46"/>
      <c r="N21" s="42"/>
      <c r="O21" s="42"/>
      <c r="P21" s="42"/>
      <c r="Q21" s="42"/>
      <c r="R21" s="42"/>
      <c r="S21" s="42"/>
      <c r="T21" s="42"/>
      <c r="U21" s="42"/>
      <c r="V21" s="42"/>
    </row>
    <row r="22" spans="1:22" x14ac:dyDescent="0.2">
      <c r="A22" s="90"/>
      <c r="B22" s="26" t="s">
        <v>53</v>
      </c>
      <c r="C22" s="43"/>
      <c r="D22" s="43"/>
      <c r="E22" s="43"/>
      <c r="F22" s="43"/>
      <c r="G22" s="44"/>
      <c r="H22" s="44"/>
      <c r="I22" s="44"/>
      <c r="J22" s="44"/>
      <c r="K22" s="45"/>
      <c r="L22" s="45"/>
      <c r="M22" s="46"/>
      <c r="N22" s="42"/>
      <c r="O22" s="42"/>
      <c r="P22" s="42"/>
      <c r="Q22" s="42"/>
      <c r="R22" s="42"/>
      <c r="S22" s="42"/>
      <c r="T22" s="42"/>
      <c r="U22" s="42"/>
      <c r="V22" s="42"/>
    </row>
    <row r="23" spans="1:22" ht="14.25" customHeight="1" x14ac:dyDescent="0.2">
      <c r="A23" s="87" t="s">
        <v>120</v>
      </c>
      <c r="B23" s="88"/>
      <c r="C23" s="47"/>
      <c r="D23" s="47"/>
      <c r="E23" s="47"/>
      <c r="F23" s="47"/>
      <c r="G23" s="48"/>
      <c r="H23" s="48"/>
      <c r="I23" s="48"/>
      <c r="J23" s="48"/>
      <c r="K23" s="49"/>
      <c r="L23" s="49"/>
      <c r="M23" s="50"/>
      <c r="N23" s="51"/>
      <c r="O23" s="51"/>
      <c r="P23" s="51"/>
      <c r="Q23" s="51"/>
      <c r="R23" s="51"/>
      <c r="S23" s="51"/>
      <c r="T23" s="51"/>
      <c r="U23" s="51"/>
      <c r="V23" s="51"/>
    </row>
    <row r="24" spans="1:22" x14ac:dyDescent="0.2">
      <c r="A24" s="89"/>
      <c r="B24" s="26" t="s">
        <v>61</v>
      </c>
      <c r="C24" s="43"/>
      <c r="D24" s="43"/>
      <c r="E24" s="43"/>
      <c r="F24" s="43"/>
      <c r="G24" s="44"/>
      <c r="H24" s="44"/>
      <c r="I24" s="44"/>
      <c r="J24" s="44"/>
      <c r="K24" s="45"/>
      <c r="L24" s="45"/>
      <c r="M24" s="46"/>
      <c r="N24" s="42"/>
      <c r="O24" s="42"/>
      <c r="P24" s="42"/>
      <c r="Q24" s="42"/>
      <c r="R24" s="42"/>
      <c r="S24" s="42"/>
      <c r="T24" s="42"/>
      <c r="U24" s="42"/>
      <c r="V24" s="42"/>
    </row>
    <row r="25" spans="1:22" x14ac:dyDescent="0.2">
      <c r="A25" s="90"/>
      <c r="B25" s="26" t="s">
        <v>121</v>
      </c>
      <c r="C25" s="43"/>
      <c r="D25" s="43"/>
      <c r="E25" s="43"/>
      <c r="F25" s="43"/>
      <c r="G25" s="44"/>
      <c r="H25" s="44"/>
      <c r="I25" s="44"/>
      <c r="J25" s="44"/>
      <c r="K25" s="45"/>
      <c r="L25" s="45"/>
      <c r="M25" s="46"/>
      <c r="N25" s="42"/>
      <c r="O25" s="42"/>
      <c r="P25" s="42"/>
      <c r="Q25" s="42"/>
      <c r="R25" s="42"/>
      <c r="S25" s="42"/>
      <c r="T25" s="42"/>
      <c r="U25" s="42"/>
      <c r="V25" s="42"/>
    </row>
  </sheetData>
  <sheetProtection algorithmName="SHA-512" hashValue="KSTNxgPNrkbDihQvUkV1A1I4vXVfhpZBJ3dmWHhF0Bd1nYaOOAfDaMuI9tVNm2LqzNLy4TsUK65KrFE5mboyRA==" saltValue="+TnKTbtclVbF3nUF4kGr1Q==" spinCount="100000" sheet="1" objects="1" scenarios="1"/>
  <mergeCells count="14">
    <mergeCell ref="A23:B23"/>
    <mergeCell ref="A24:A25"/>
    <mergeCell ref="M1:V1"/>
    <mergeCell ref="A8:B8"/>
    <mergeCell ref="A9:A12"/>
    <mergeCell ref="A14:B14"/>
    <mergeCell ref="A15:A19"/>
    <mergeCell ref="A20:B20"/>
    <mergeCell ref="A21:A22"/>
    <mergeCell ref="A3:B3"/>
    <mergeCell ref="A1:L1"/>
    <mergeCell ref="A2:B2"/>
    <mergeCell ref="A5:A7"/>
    <mergeCell ref="A13:B13"/>
  </mergeCells>
  <pageMargins left="0.9055118110236221" right="0.47244094488188981" top="1.1811023622047245" bottom="0.78740157480314965" header="0.31496062992125984" footer="0.31496062992125984"/>
  <pageSetup paperSize="9" orientation="landscape" r:id="rId1"/>
  <headerFooter>
    <oddHeader>&amp;L&amp;G&amp;RFormulaire justificatif pour les mesures de l'étanchéité à l'air
Version BD MZ 2024.1</oddHeader>
    <oddFooter>&amp;L*) Si la valeur limite a été respectée et que des fuites ont été constatées, la responsabilité de leur élimination incombe à la direction des travaux et au Maître d'Ouvrage.&amp;R Seite &amp;P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4E292-C449-4CD9-B16A-2EF447B4F52D}">
  <sheetPr codeName="Tabelle4">
    <tabColor theme="3" tint="0.59999389629810485"/>
  </sheetPr>
  <dimension ref="A1:C124"/>
  <sheetViews>
    <sheetView view="pageLayout" zoomScaleNormal="100" workbookViewId="0">
      <selection activeCell="C4" sqref="C4"/>
    </sheetView>
  </sheetViews>
  <sheetFormatPr baseColWidth="10" defaultColWidth="11.42578125" defaultRowHeight="14.25" x14ac:dyDescent="0.2"/>
  <cols>
    <col min="1" max="1" width="52.85546875" style="1" customWidth="1"/>
    <col min="2" max="2" width="26.140625" style="1" customWidth="1"/>
    <col min="3" max="3" width="5" style="1" customWidth="1"/>
    <col min="4" max="16384" width="11.42578125" style="1"/>
  </cols>
  <sheetData>
    <row r="1" spans="1:3" ht="23.25" x14ac:dyDescent="0.35">
      <c r="A1" s="2" t="s">
        <v>59</v>
      </c>
    </row>
    <row r="2" spans="1:3" x14ac:dyDescent="0.2">
      <c r="C2" s="21" t="s">
        <v>28</v>
      </c>
    </row>
    <row r="3" spans="1:3" s="23" customFormat="1" ht="35.25" customHeight="1" x14ac:dyDescent="0.25">
      <c r="A3" s="22" t="s">
        <v>62</v>
      </c>
      <c r="B3" s="58" t="s">
        <v>60</v>
      </c>
      <c r="C3" s="14" t="s">
        <v>29</v>
      </c>
    </row>
    <row r="4" spans="1:3" s="23" customFormat="1" ht="25.5" x14ac:dyDescent="0.2">
      <c r="A4" s="59" t="s">
        <v>63</v>
      </c>
      <c r="B4" s="24" t="s">
        <v>30</v>
      </c>
      <c r="C4" s="25"/>
    </row>
    <row r="5" spans="1:3" s="23" customFormat="1" ht="66" customHeight="1" x14ac:dyDescent="0.2">
      <c r="A5" s="59" t="s">
        <v>122</v>
      </c>
      <c r="B5" s="26" t="s">
        <v>123</v>
      </c>
      <c r="C5" s="25"/>
    </row>
    <row r="6" spans="1:3" s="23" customFormat="1" x14ac:dyDescent="0.2">
      <c r="A6" s="51" t="s">
        <v>64</v>
      </c>
      <c r="B6" s="51" t="s">
        <v>65</v>
      </c>
      <c r="C6" s="25"/>
    </row>
    <row r="7" spans="1:3" s="23" customFormat="1" ht="25.5" x14ac:dyDescent="0.2">
      <c r="A7" s="59" t="s">
        <v>124</v>
      </c>
      <c r="B7" s="24" t="s">
        <v>30</v>
      </c>
      <c r="C7" s="25"/>
    </row>
    <row r="8" spans="1:3" s="23" customFormat="1" ht="25.5" x14ac:dyDescent="0.2">
      <c r="A8" s="59" t="s">
        <v>66</v>
      </c>
      <c r="B8" s="24" t="s">
        <v>65</v>
      </c>
      <c r="C8" s="25"/>
    </row>
    <row r="9" spans="1:3" s="23" customFormat="1" ht="25.5" x14ac:dyDescent="0.2">
      <c r="A9" s="59" t="s">
        <v>67</v>
      </c>
      <c r="B9" s="24" t="s">
        <v>30</v>
      </c>
      <c r="C9" s="25"/>
    </row>
    <row r="10" spans="1:3" s="23" customFormat="1" x14ac:dyDescent="0.2">
      <c r="A10" s="51" t="s">
        <v>68</v>
      </c>
      <c r="B10" s="51" t="s">
        <v>32</v>
      </c>
      <c r="C10" s="25"/>
    </row>
    <row r="11" spans="1:3" s="23" customFormat="1" x14ac:dyDescent="0.2">
      <c r="A11" s="24" t="s">
        <v>69</v>
      </c>
      <c r="B11" s="51" t="s">
        <v>30</v>
      </c>
      <c r="C11" s="25"/>
    </row>
    <row r="12" spans="1:3" s="23" customFormat="1" x14ac:dyDescent="0.2">
      <c r="A12" s="51" t="s">
        <v>70</v>
      </c>
      <c r="B12" s="51" t="s">
        <v>32</v>
      </c>
      <c r="C12" s="25"/>
    </row>
    <row r="13" spans="1:3" s="23" customFormat="1" ht="25.5" x14ac:dyDescent="0.2">
      <c r="A13" s="59" t="s">
        <v>71</v>
      </c>
      <c r="B13" s="59" t="s">
        <v>72</v>
      </c>
      <c r="C13" s="25"/>
    </row>
    <row r="14" spans="1:3" s="23" customFormat="1" x14ac:dyDescent="0.2">
      <c r="A14" s="24" t="s">
        <v>73</v>
      </c>
      <c r="B14" s="51" t="s">
        <v>32</v>
      </c>
      <c r="C14" s="25"/>
    </row>
    <row r="15" spans="1:3" s="23" customFormat="1" x14ac:dyDescent="0.2">
      <c r="A15" s="24" t="s">
        <v>74</v>
      </c>
      <c r="B15" s="51" t="s">
        <v>30</v>
      </c>
      <c r="C15" s="25"/>
    </row>
    <row r="16" spans="1:3" s="23" customFormat="1" x14ac:dyDescent="0.2">
      <c r="A16" s="26" t="s">
        <v>75</v>
      </c>
      <c r="B16" s="59" t="s">
        <v>33</v>
      </c>
      <c r="C16" s="25"/>
    </row>
    <row r="17" spans="1:3" s="23" customFormat="1" x14ac:dyDescent="0.2">
      <c r="A17" s="24" t="s">
        <v>76</v>
      </c>
      <c r="B17" s="59" t="s">
        <v>33</v>
      </c>
      <c r="C17" s="25"/>
    </row>
    <row r="18" spans="1:3" s="23" customFormat="1" x14ac:dyDescent="0.2">
      <c r="A18" s="24" t="s">
        <v>77</v>
      </c>
      <c r="B18" s="59" t="s">
        <v>31</v>
      </c>
      <c r="C18" s="25"/>
    </row>
    <row r="19" spans="1:3" s="23" customFormat="1" ht="25.5" x14ac:dyDescent="0.2">
      <c r="A19" s="59" t="s">
        <v>78</v>
      </c>
      <c r="B19" s="24" t="s">
        <v>30</v>
      </c>
      <c r="C19" s="25"/>
    </row>
    <row r="20" spans="1:3" s="23" customFormat="1" x14ac:dyDescent="0.2">
      <c r="A20" s="59" t="s">
        <v>125</v>
      </c>
      <c r="B20" s="51" t="s">
        <v>32</v>
      </c>
      <c r="C20" s="25"/>
    </row>
    <row r="21" spans="1:3" s="23" customFormat="1" x14ac:dyDescent="0.2">
      <c r="A21" s="59" t="s">
        <v>126</v>
      </c>
      <c r="B21" s="59" t="s">
        <v>33</v>
      </c>
      <c r="C21" s="25"/>
    </row>
    <row r="22" spans="1:3" s="23" customFormat="1" ht="38.25" x14ac:dyDescent="0.2">
      <c r="A22" s="26" t="s">
        <v>79</v>
      </c>
      <c r="B22" s="59" t="s">
        <v>80</v>
      </c>
      <c r="C22" s="25"/>
    </row>
    <row r="23" spans="1:3" s="23" customFormat="1" x14ac:dyDescent="0.2">
      <c r="A23" s="24" t="s">
        <v>81</v>
      </c>
      <c r="B23" s="59" t="s">
        <v>31</v>
      </c>
      <c r="C23" s="25"/>
    </row>
    <row r="24" spans="1:3" s="23" customFormat="1" x14ac:dyDescent="0.2">
      <c r="A24" s="24" t="s">
        <v>82</v>
      </c>
      <c r="B24" s="59" t="s">
        <v>31</v>
      </c>
      <c r="C24" s="25"/>
    </row>
    <row r="25" spans="1:3" s="23" customFormat="1" x14ac:dyDescent="0.2">
      <c r="A25" s="24" t="s">
        <v>83</v>
      </c>
      <c r="B25" s="59" t="s">
        <v>31</v>
      </c>
      <c r="C25" s="25"/>
    </row>
    <row r="26" spans="1:3" s="23" customFormat="1" x14ac:dyDescent="0.2">
      <c r="A26" s="24" t="s">
        <v>84</v>
      </c>
      <c r="B26" s="59" t="s">
        <v>34</v>
      </c>
      <c r="C26" s="25"/>
    </row>
    <row r="27" spans="1:3" s="23" customFormat="1" x14ac:dyDescent="0.2">
      <c r="A27" s="51" t="s">
        <v>85</v>
      </c>
      <c r="B27" s="51" t="s">
        <v>32</v>
      </c>
      <c r="C27" s="25"/>
    </row>
    <row r="28" spans="1:3" s="23" customFormat="1" x14ac:dyDescent="0.2">
      <c r="A28" s="51" t="s">
        <v>86</v>
      </c>
      <c r="B28" s="51" t="s">
        <v>30</v>
      </c>
      <c r="C28" s="25"/>
    </row>
    <row r="29" spans="1:3" s="23" customFormat="1" ht="25.5" x14ac:dyDescent="0.25">
      <c r="A29" s="26" t="s">
        <v>87</v>
      </c>
      <c r="B29" s="26" t="s">
        <v>33</v>
      </c>
      <c r="C29" s="25"/>
    </row>
    <row r="30" spans="1:3" s="23" customFormat="1" x14ac:dyDescent="0.2">
      <c r="A30" s="24" t="s">
        <v>127</v>
      </c>
      <c r="B30" s="51" t="s">
        <v>32</v>
      </c>
      <c r="C30" s="25"/>
    </row>
    <row r="31" spans="1:3" s="23" customFormat="1" x14ac:dyDescent="0.2">
      <c r="A31" s="24" t="s">
        <v>128</v>
      </c>
      <c r="B31" s="51" t="s">
        <v>32</v>
      </c>
      <c r="C31" s="25"/>
    </row>
    <row r="32" spans="1:3" s="23" customFormat="1" x14ac:dyDescent="0.2">
      <c r="A32" s="26" t="s">
        <v>129</v>
      </c>
      <c r="B32" s="51" t="s">
        <v>32</v>
      </c>
      <c r="C32" s="25"/>
    </row>
    <row r="33" spans="1:3" s="23" customFormat="1" ht="18" customHeight="1" x14ac:dyDescent="0.25">
      <c r="A33" s="27" t="s">
        <v>88</v>
      </c>
      <c r="B33" s="28"/>
      <c r="C33" s="104"/>
    </row>
    <row r="34" spans="1:3" s="23" customFormat="1" ht="59.25" customHeight="1" x14ac:dyDescent="0.2">
      <c r="A34" s="29"/>
      <c r="B34" s="30" t="s">
        <v>130</v>
      </c>
      <c r="C34" s="105"/>
    </row>
    <row r="35" spans="1:3" s="23" customFormat="1" ht="18" customHeight="1" x14ac:dyDescent="0.2">
      <c r="A35" s="29"/>
      <c r="B35" s="29"/>
      <c r="C35" s="105"/>
    </row>
    <row r="36" spans="1:3" s="23" customFormat="1" x14ac:dyDescent="0.2">
      <c r="A36" s="29"/>
      <c r="B36" s="29"/>
      <c r="C36" s="105"/>
    </row>
    <row r="37" spans="1:3" s="23" customFormat="1" x14ac:dyDescent="0.2">
      <c r="A37" s="29"/>
      <c r="B37" s="31" t="s">
        <v>131</v>
      </c>
      <c r="C37" s="105"/>
    </row>
    <row r="38" spans="1:3" s="23" customFormat="1" ht="18" customHeight="1" x14ac:dyDescent="0.2">
      <c r="A38" s="29"/>
      <c r="B38" s="29"/>
      <c r="C38" s="105"/>
    </row>
    <row r="39" spans="1:3" s="23" customFormat="1" ht="18" customHeight="1" x14ac:dyDescent="0.2">
      <c r="A39" s="32"/>
      <c r="B39" s="32"/>
      <c r="C39" s="106"/>
    </row>
    <row r="40" spans="1:3" s="23" customFormat="1" x14ac:dyDescent="0.2">
      <c r="A40" s="51" t="s">
        <v>89</v>
      </c>
      <c r="B40" s="51" t="s">
        <v>30</v>
      </c>
      <c r="C40" s="25"/>
    </row>
    <row r="41" spans="1:3" x14ac:dyDescent="0.2">
      <c r="A41" s="51" t="s">
        <v>90</v>
      </c>
      <c r="B41" s="51" t="s">
        <v>30</v>
      </c>
      <c r="C41" s="25"/>
    </row>
    <row r="42" spans="1:3" ht="25.5" x14ac:dyDescent="0.2">
      <c r="A42" s="24" t="s">
        <v>91</v>
      </c>
      <c r="B42" s="59" t="s">
        <v>132</v>
      </c>
      <c r="C42" s="25"/>
    </row>
    <row r="43" spans="1:3" ht="25.5" x14ac:dyDescent="0.2">
      <c r="A43" s="24" t="s">
        <v>92</v>
      </c>
      <c r="B43" s="59" t="s">
        <v>133</v>
      </c>
      <c r="C43" s="25"/>
    </row>
    <row r="44" spans="1:3" ht="25.5" x14ac:dyDescent="0.2">
      <c r="A44" s="24" t="s">
        <v>93</v>
      </c>
      <c r="B44" s="59" t="s">
        <v>133</v>
      </c>
      <c r="C44" s="25"/>
    </row>
    <row r="45" spans="1:3" x14ac:dyDescent="0.2">
      <c r="A45" s="24" t="s">
        <v>94</v>
      </c>
      <c r="B45" s="59" t="s">
        <v>33</v>
      </c>
      <c r="C45" s="25"/>
    </row>
    <row r="46" spans="1:3" ht="39" customHeight="1" x14ac:dyDescent="0.2">
      <c r="A46" s="100" t="s">
        <v>95</v>
      </c>
      <c r="B46" s="101"/>
      <c r="C46" s="102"/>
    </row>
    <row r="47" spans="1:3" ht="30" customHeight="1" x14ac:dyDescent="0.2">
      <c r="A47" s="87" t="s">
        <v>96</v>
      </c>
      <c r="B47" s="103"/>
      <c r="C47" s="88"/>
    </row>
    <row r="48" spans="1:3" ht="42.75" customHeight="1" x14ac:dyDescent="0.2">
      <c r="A48" s="100" t="s">
        <v>97</v>
      </c>
      <c r="B48" s="101"/>
      <c r="C48" s="102"/>
    </row>
    <row r="49" spans="1:3" x14ac:dyDescent="0.2">
      <c r="A49" s="61"/>
      <c r="B49" s="61"/>
      <c r="C49" s="61"/>
    </row>
    <row r="50" spans="1:3" x14ac:dyDescent="0.2">
      <c r="A50" s="55" t="s">
        <v>135</v>
      </c>
      <c r="B50" s="56"/>
      <c r="C50" s="57"/>
    </row>
    <row r="51" spans="1:3" ht="14.25" customHeight="1" x14ac:dyDescent="0.2">
      <c r="A51" s="53" t="s">
        <v>98</v>
      </c>
      <c r="B51" s="60"/>
      <c r="C51" s="54"/>
    </row>
    <row r="52" spans="1:3" ht="40.5" customHeight="1" x14ac:dyDescent="0.2">
      <c r="A52" s="107" t="s">
        <v>99</v>
      </c>
      <c r="B52" s="108"/>
      <c r="C52" s="109"/>
    </row>
    <row r="53" spans="1:3" ht="14.25" customHeight="1" x14ac:dyDescent="0.2">
      <c r="A53" s="53" t="s">
        <v>137</v>
      </c>
      <c r="B53" s="60"/>
      <c r="C53" s="54"/>
    </row>
    <row r="54" spans="1:3" ht="27.75" customHeight="1" x14ac:dyDescent="0.2">
      <c r="A54" s="87" t="s">
        <v>136</v>
      </c>
      <c r="B54" s="103"/>
      <c r="C54" s="88"/>
    </row>
    <row r="55" spans="1:3" x14ac:dyDescent="0.2">
      <c r="A55" s="4"/>
      <c r="B55" s="4"/>
      <c r="C55" s="4"/>
    </row>
    <row r="56" spans="1:3" ht="54.75" customHeight="1" x14ac:dyDescent="0.2">
      <c r="A56" s="97" t="s">
        <v>134</v>
      </c>
      <c r="B56" s="98"/>
      <c r="C56" s="99"/>
    </row>
    <row r="57" spans="1:3" x14ac:dyDescent="0.2">
      <c r="A57" s="4"/>
      <c r="B57" s="4"/>
      <c r="C57" s="4"/>
    </row>
    <row r="58" spans="1:3" x14ac:dyDescent="0.2">
      <c r="A58" s="4"/>
      <c r="B58" s="4"/>
      <c r="C58" s="4"/>
    </row>
    <row r="59" spans="1:3" x14ac:dyDescent="0.2">
      <c r="A59" s="4"/>
      <c r="B59" s="4"/>
      <c r="C59" s="4"/>
    </row>
    <row r="60" spans="1:3" x14ac:dyDescent="0.2">
      <c r="A60" s="4"/>
      <c r="B60" s="4"/>
      <c r="C60" s="4"/>
    </row>
    <row r="61" spans="1:3" x14ac:dyDescent="0.2">
      <c r="A61" s="4"/>
      <c r="B61" s="4"/>
      <c r="C61" s="4"/>
    </row>
    <row r="62" spans="1:3" x14ac:dyDescent="0.2">
      <c r="A62" s="4"/>
      <c r="B62" s="4"/>
      <c r="C62" s="4"/>
    </row>
    <row r="63" spans="1:3" x14ac:dyDescent="0.2">
      <c r="A63" s="4"/>
      <c r="B63" s="4"/>
      <c r="C63" s="4"/>
    </row>
    <row r="64" spans="1:3" x14ac:dyDescent="0.2">
      <c r="A64" s="4"/>
      <c r="B64" s="4"/>
      <c r="C64" s="4"/>
    </row>
    <row r="65" spans="1:3" x14ac:dyDescent="0.2">
      <c r="A65" s="4"/>
      <c r="B65" s="4"/>
      <c r="C65" s="4"/>
    </row>
    <row r="66" spans="1:3" x14ac:dyDescent="0.2">
      <c r="A66" s="4"/>
      <c r="B66" s="4"/>
      <c r="C66" s="4"/>
    </row>
    <row r="67" spans="1:3" x14ac:dyDescent="0.2">
      <c r="A67" s="4"/>
      <c r="B67" s="4"/>
      <c r="C67" s="4"/>
    </row>
    <row r="68" spans="1:3" x14ac:dyDescent="0.2">
      <c r="A68" s="4"/>
      <c r="B68" s="4"/>
      <c r="C68" s="4"/>
    </row>
    <row r="69" spans="1:3" x14ac:dyDescent="0.2">
      <c r="A69" s="4"/>
      <c r="B69" s="4"/>
      <c r="C69" s="4"/>
    </row>
    <row r="70" spans="1:3" x14ac:dyDescent="0.2">
      <c r="A70" s="4"/>
      <c r="B70" s="4"/>
      <c r="C70" s="4"/>
    </row>
    <row r="71" spans="1:3" x14ac:dyDescent="0.2">
      <c r="A71" s="4"/>
      <c r="B71" s="4"/>
      <c r="C71" s="4"/>
    </row>
    <row r="72" spans="1:3" x14ac:dyDescent="0.2">
      <c r="A72" s="4"/>
      <c r="B72" s="4"/>
      <c r="C72" s="4"/>
    </row>
    <row r="73" spans="1:3" x14ac:dyDescent="0.2">
      <c r="A73" s="4"/>
      <c r="B73" s="4"/>
      <c r="C73" s="4"/>
    </row>
    <row r="74" spans="1:3" x14ac:dyDescent="0.2">
      <c r="A74" s="4"/>
      <c r="B74" s="4"/>
      <c r="C74" s="4"/>
    </row>
    <row r="75" spans="1:3" x14ac:dyDescent="0.2">
      <c r="A75" s="4"/>
      <c r="B75" s="4"/>
      <c r="C75" s="4"/>
    </row>
    <row r="76" spans="1:3" x14ac:dyDescent="0.2">
      <c r="A76" s="4"/>
      <c r="B76" s="4"/>
      <c r="C76" s="4"/>
    </row>
    <row r="77" spans="1:3" x14ac:dyDescent="0.2">
      <c r="A77" s="4"/>
      <c r="B77" s="4"/>
      <c r="C77" s="4"/>
    </row>
    <row r="78" spans="1:3" x14ac:dyDescent="0.2">
      <c r="A78" s="4"/>
      <c r="B78" s="4"/>
      <c r="C78" s="4"/>
    </row>
    <row r="79" spans="1:3" x14ac:dyDescent="0.2">
      <c r="A79" s="4"/>
      <c r="B79" s="4"/>
      <c r="C79" s="4"/>
    </row>
    <row r="80" spans="1:3" x14ac:dyDescent="0.2">
      <c r="A80" s="4"/>
      <c r="B80" s="4"/>
      <c r="C80" s="4"/>
    </row>
    <row r="81" spans="1:3" x14ac:dyDescent="0.2">
      <c r="A81" s="4"/>
      <c r="B81" s="4"/>
      <c r="C81" s="4"/>
    </row>
    <row r="82" spans="1:3" x14ac:dyDescent="0.2">
      <c r="A82" s="4"/>
      <c r="B82" s="4"/>
      <c r="C82" s="4"/>
    </row>
    <row r="83" spans="1:3" x14ac:dyDescent="0.2">
      <c r="A83" s="4"/>
      <c r="B83" s="4"/>
      <c r="C83" s="4"/>
    </row>
    <row r="84" spans="1:3" x14ac:dyDescent="0.2">
      <c r="A84" s="4"/>
      <c r="B84" s="4"/>
      <c r="C84" s="4"/>
    </row>
    <row r="85" spans="1:3" x14ac:dyDescent="0.2">
      <c r="A85" s="4"/>
      <c r="B85" s="4"/>
      <c r="C85" s="4"/>
    </row>
    <row r="86" spans="1:3" x14ac:dyDescent="0.2">
      <c r="A86" s="4"/>
      <c r="B86" s="4"/>
      <c r="C86" s="4"/>
    </row>
    <row r="87" spans="1:3" x14ac:dyDescent="0.2">
      <c r="A87" s="4"/>
      <c r="B87" s="4"/>
      <c r="C87" s="4"/>
    </row>
    <row r="88" spans="1:3" x14ac:dyDescent="0.2">
      <c r="A88" s="4"/>
      <c r="B88" s="4"/>
      <c r="C88" s="4"/>
    </row>
    <row r="89" spans="1:3" x14ac:dyDescent="0.2">
      <c r="A89" s="4"/>
      <c r="B89" s="4"/>
      <c r="C89" s="4"/>
    </row>
    <row r="90" spans="1:3" x14ac:dyDescent="0.2">
      <c r="A90" s="4"/>
      <c r="B90" s="4"/>
      <c r="C90" s="4"/>
    </row>
    <row r="91" spans="1:3" x14ac:dyDescent="0.2">
      <c r="A91" s="4"/>
      <c r="B91" s="4"/>
      <c r="C91" s="4"/>
    </row>
    <row r="92" spans="1:3" x14ac:dyDescent="0.2">
      <c r="A92" s="4"/>
      <c r="B92" s="4"/>
      <c r="C92" s="4"/>
    </row>
    <row r="93" spans="1:3" x14ac:dyDescent="0.2">
      <c r="A93" s="4"/>
      <c r="B93" s="4"/>
      <c r="C93" s="4"/>
    </row>
    <row r="94" spans="1:3" x14ac:dyDescent="0.2">
      <c r="A94" s="4"/>
      <c r="B94" s="4"/>
      <c r="C94" s="4"/>
    </row>
    <row r="95" spans="1:3" x14ac:dyDescent="0.2">
      <c r="A95" s="4"/>
      <c r="B95" s="4"/>
      <c r="C95" s="4"/>
    </row>
    <row r="96" spans="1:3" x14ac:dyDescent="0.2">
      <c r="A96" s="4"/>
      <c r="B96" s="4"/>
      <c r="C96" s="4"/>
    </row>
    <row r="97" spans="1:3" x14ac:dyDescent="0.2">
      <c r="A97" s="4"/>
      <c r="B97" s="4"/>
      <c r="C97" s="4"/>
    </row>
    <row r="98" spans="1:3" x14ac:dyDescent="0.2">
      <c r="A98" s="4"/>
      <c r="B98" s="4"/>
      <c r="C98" s="4"/>
    </row>
    <row r="99" spans="1:3" x14ac:dyDescent="0.2">
      <c r="A99" s="4"/>
      <c r="B99" s="4"/>
      <c r="C99" s="4"/>
    </row>
    <row r="100" spans="1:3" x14ac:dyDescent="0.2">
      <c r="A100" s="4"/>
      <c r="B100" s="4"/>
      <c r="C100" s="4"/>
    </row>
    <row r="101" spans="1:3" x14ac:dyDescent="0.2">
      <c r="A101" s="4"/>
      <c r="B101" s="4"/>
      <c r="C101" s="4"/>
    </row>
    <row r="102" spans="1:3" x14ac:dyDescent="0.2">
      <c r="A102" s="4"/>
      <c r="B102" s="4"/>
      <c r="C102" s="4"/>
    </row>
    <row r="103" spans="1:3" x14ac:dyDescent="0.2">
      <c r="A103" s="4"/>
      <c r="B103" s="4"/>
      <c r="C103" s="4"/>
    </row>
    <row r="104" spans="1:3" x14ac:dyDescent="0.2">
      <c r="A104" s="4"/>
      <c r="B104" s="4"/>
      <c r="C104" s="4"/>
    </row>
    <row r="105" spans="1:3" x14ac:dyDescent="0.2">
      <c r="A105" s="4"/>
      <c r="B105" s="4"/>
      <c r="C105" s="4"/>
    </row>
    <row r="106" spans="1:3" x14ac:dyDescent="0.2">
      <c r="A106" s="4"/>
      <c r="B106" s="4"/>
      <c r="C106" s="4"/>
    </row>
    <row r="107" spans="1:3" x14ac:dyDescent="0.2">
      <c r="A107" s="4"/>
      <c r="B107" s="4"/>
      <c r="C107" s="4"/>
    </row>
    <row r="108" spans="1:3" x14ac:dyDescent="0.2">
      <c r="A108" s="4"/>
      <c r="B108" s="4"/>
      <c r="C108" s="4"/>
    </row>
    <row r="109" spans="1:3" x14ac:dyDescent="0.2">
      <c r="A109" s="4"/>
      <c r="B109" s="4"/>
      <c r="C109" s="4"/>
    </row>
    <row r="110" spans="1:3" x14ac:dyDescent="0.2">
      <c r="A110" s="4"/>
      <c r="B110" s="4"/>
      <c r="C110" s="4"/>
    </row>
    <row r="111" spans="1:3" x14ac:dyDescent="0.2">
      <c r="A111" s="4"/>
      <c r="B111" s="4"/>
      <c r="C111" s="4"/>
    </row>
    <row r="112" spans="1:3" x14ac:dyDescent="0.2">
      <c r="A112" s="4"/>
      <c r="B112" s="4"/>
      <c r="C112" s="4"/>
    </row>
    <row r="113" spans="1:3" x14ac:dyDescent="0.2">
      <c r="A113" s="4"/>
      <c r="B113" s="4"/>
      <c r="C113" s="4"/>
    </row>
    <row r="114" spans="1:3" x14ac:dyDescent="0.2">
      <c r="A114" s="4"/>
      <c r="B114" s="4"/>
      <c r="C114" s="4"/>
    </row>
    <row r="115" spans="1:3" x14ac:dyDescent="0.2">
      <c r="A115" s="4"/>
      <c r="B115" s="4"/>
      <c r="C115" s="4"/>
    </row>
    <row r="116" spans="1:3" x14ac:dyDescent="0.2">
      <c r="A116" s="4"/>
      <c r="B116" s="4"/>
      <c r="C116" s="4"/>
    </row>
    <row r="117" spans="1:3" x14ac:dyDescent="0.2">
      <c r="A117" s="4"/>
      <c r="B117" s="4"/>
      <c r="C117" s="4"/>
    </row>
    <row r="118" spans="1:3" x14ac:dyDescent="0.2">
      <c r="A118" s="4"/>
      <c r="B118" s="4"/>
      <c r="C118" s="4"/>
    </row>
    <row r="119" spans="1:3" x14ac:dyDescent="0.2">
      <c r="A119" s="4"/>
      <c r="B119" s="4"/>
      <c r="C119" s="4"/>
    </row>
    <row r="120" spans="1:3" x14ac:dyDescent="0.2">
      <c r="A120" s="4"/>
      <c r="B120" s="4"/>
      <c r="C120" s="4"/>
    </row>
    <row r="121" spans="1:3" x14ac:dyDescent="0.2">
      <c r="A121" s="4"/>
      <c r="B121" s="4"/>
      <c r="C121" s="4"/>
    </row>
    <row r="122" spans="1:3" x14ac:dyDescent="0.2">
      <c r="A122" s="4"/>
      <c r="B122" s="4"/>
      <c r="C122" s="4"/>
    </row>
    <row r="123" spans="1:3" x14ac:dyDescent="0.2">
      <c r="B123" s="4"/>
      <c r="C123" s="4"/>
    </row>
    <row r="124" spans="1:3" x14ac:dyDescent="0.2">
      <c r="B124" s="4"/>
      <c r="C124" s="4"/>
    </row>
  </sheetData>
  <sheetProtection algorithmName="SHA-512" hashValue="j7R67+Jq4FzlJD10d9bSnaIHlQ0bs9KXvLlyk1OclUlgU37xzdUTYDSj2iTH2Rj/qbUp2uIwsu0nDift3WemFg==" saltValue="GLrr+lvR7P66PLDTpfJfiw==" spinCount="100000" sheet="1" objects="1" scenarios="1"/>
  <mergeCells count="7">
    <mergeCell ref="A56:C56"/>
    <mergeCell ref="A46:C46"/>
    <mergeCell ref="A47:C47"/>
    <mergeCell ref="C33:C39"/>
    <mergeCell ref="A54:C54"/>
    <mergeCell ref="A48:C48"/>
    <mergeCell ref="A52:C52"/>
  </mergeCells>
  <pageMargins left="0.9055118110236221" right="0.47244094488188981" top="1.3779527559055118" bottom="0.78740157480314965" header="0.31496062992125984" footer="0.31496062992125984"/>
  <pageSetup paperSize="9" orientation="portrait" verticalDpi="1200" r:id="rId1"/>
  <headerFooter>
    <oddHeader>&amp;L&amp;G&amp;RFormulaire justificatif pour les mesures de l'étanchéité à l'air
Version BD MZ 2024.1</oddHeader>
    <oddFooter>&amp;R Page &amp;P</oddFooter>
  </headerFooter>
  <rowBreaks count="1" manualBreakCount="1">
    <brk id="32" max="16383"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4" ma:contentTypeDescription="Create a new document." ma:contentTypeScope="" ma:versionID="9d07c6dbc0196e2e7b761fdacc709c74">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8818bfa48a71c6817b45c78c14871a4e"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F74260-50C0-4986-B4B8-5C3335EA1426}">
  <ds:schemaRefs>
    <ds:schemaRef ds:uri="http://schemas.microsoft.com/sharepoint/v3/contenttype/forms"/>
  </ds:schemaRefs>
</ds:datastoreItem>
</file>

<file path=customXml/itemProps2.xml><?xml version="1.0" encoding="utf-8"?>
<ds:datastoreItem xmlns:ds="http://schemas.openxmlformats.org/officeDocument/2006/customXml" ds:itemID="{8FAB04CC-F0C8-4E04-A6A5-CFB459C95E14}">
  <ds:schemaRefs>
    <ds:schemaRef ds:uri="http://schemas.microsoft.com/sharepoint/events"/>
  </ds:schemaRefs>
</ds:datastoreItem>
</file>

<file path=customXml/itemProps3.xml><?xml version="1.0" encoding="utf-8"?>
<ds:datastoreItem xmlns:ds="http://schemas.openxmlformats.org/officeDocument/2006/customXml" ds:itemID="{1F2D3056-7FD8-464D-8C43-FC4A9BA3DD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15a2c-3045-4769-8042-b2d573daa356"/>
    <ds:schemaRef ds:uri="f9ded8a6-640d-4e2b-81aa-3f415abfb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Justificatif</vt:lpstr>
      <vt:lpstr>Résumé</vt:lpstr>
      <vt:lpstr>Données rel. au bât.</vt:lpstr>
      <vt:lpstr>Etanchements</vt:lpstr>
      <vt:lpstr>Bauart2</vt:lpstr>
      <vt:lpstr>'Données rel. au bât.'!Druckbereich</vt:lpstr>
      <vt:lpstr>Résumé!Druckbereich</vt:lpstr>
      <vt:lpstr>Energiestandard2</vt:lpstr>
    </vt:vector>
  </TitlesOfParts>
  <Company>Hochschule Luzern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Notter Gregor HSLU T&amp;A</dc:creator>
  <cp:lastModifiedBy>Christian Stünzi | Minergie</cp:lastModifiedBy>
  <cp:lastPrinted>2019-04-04T10:18:00Z</cp:lastPrinted>
  <dcterms:created xsi:type="dcterms:W3CDTF">2016-11-18T13:49:01Z</dcterms:created>
  <dcterms:modified xsi:type="dcterms:W3CDTF">2023-12-18T10:34:25Z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8b0afbd-3cf7-4707-aee4-8dc9d855de29_Enabled">
    <vt:lpwstr>true</vt:lpwstr>
  </property>
  <property fmtid="{D5CDD505-2E9C-101B-9397-08002B2CF9AE}" pid="3" name="MSIP_Label_e8b0afbd-3cf7-4707-aee4-8dc9d855de29_SetDate">
    <vt:lpwstr>2023-02-21T16:15:47Z</vt:lpwstr>
  </property>
  <property fmtid="{D5CDD505-2E9C-101B-9397-08002B2CF9AE}" pid="4" name="MSIP_Label_e8b0afbd-3cf7-4707-aee4-8dc9d855de29_Method">
    <vt:lpwstr>Standard</vt:lpwstr>
  </property>
  <property fmtid="{D5CDD505-2E9C-101B-9397-08002B2CF9AE}" pid="5" name="MSIP_Label_e8b0afbd-3cf7-4707-aee4-8dc9d855de29_Name">
    <vt:lpwstr>intern</vt:lpwstr>
  </property>
  <property fmtid="{D5CDD505-2E9C-101B-9397-08002B2CF9AE}" pid="6" name="MSIP_Label_e8b0afbd-3cf7-4707-aee4-8dc9d855de29_SiteId">
    <vt:lpwstr>75a34008-d7d1-4924-8e78-31fea86f6e68</vt:lpwstr>
  </property>
  <property fmtid="{D5CDD505-2E9C-101B-9397-08002B2CF9AE}" pid="7" name="MSIP_Label_e8b0afbd-3cf7-4707-aee4-8dc9d855de29_ActionId">
    <vt:lpwstr>5998a097-40e2-4c52-9787-3178789be20a</vt:lpwstr>
  </property>
  <property fmtid="{D5CDD505-2E9C-101B-9397-08002B2CF9AE}" pid="8" name="MSIP_Label_e8b0afbd-3cf7-4707-aee4-8dc9d855de29_ContentBits">
    <vt:lpwstr>0</vt:lpwstr>
  </property>
</Properties>
</file>