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mst239701.sharepoint.com/sites/Files/01Daten/03_Zertifizierung/01_Dokumente/03_Minergie_Hilfstools/05_Luftdichtheit/04_NWF_Luftdichtheitsmessung/01_Gültig/"/>
    </mc:Choice>
  </mc:AlternateContent>
  <xr:revisionPtr revIDLastSave="3" documentId="13_ncr:1_{5C0FF712-5D8B-4640-902F-ABE50BBE018D}" xr6:coauthVersionLast="47" xr6:coauthVersionMax="47" xr10:uidLastSave="{283C3673-46D1-4D2D-9410-4254ED1E2A88}"/>
  <bookViews>
    <workbookView xWindow="28680" yWindow="-120" windowWidth="29040" windowHeight="15840" xr2:uid="{00000000-000D-0000-FFFF-FFFF00000000}"/>
  </bookViews>
  <sheets>
    <sheet name="Justificatif" sheetId="1" r:id="rId1"/>
    <sheet name="Etanchements" sheetId="4" r:id="rId2"/>
    <sheet name="Valeurs indicatives" sheetId="6" r:id="rId3"/>
  </sheets>
  <definedNames>
    <definedName name="Bauart" localSheetId="1">Etanchements!#REF!</definedName>
    <definedName name="Bauart" localSheetId="2">'Valeurs indicatives'!#REF!</definedName>
    <definedName name="Bauart">Justificatif!#REF!</definedName>
    <definedName name="Bauart2">Justificatif!$U$33</definedName>
    <definedName name="Energiestandard" localSheetId="1">Etanchements!#REF!</definedName>
    <definedName name="Energiestandard" localSheetId="2">'Valeurs indicatives'!#REF!</definedName>
    <definedName name="Energiestandard">Justificatif!#REF!</definedName>
    <definedName name="Energiestandard2">Justificatif!$U$31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5" i="1" l="1"/>
  <c r="V35" i="1"/>
  <c r="U35" i="1"/>
  <c r="P35" i="1" l="1"/>
  <c r="E17" i="6" l="1"/>
  <c r="K85" i="1" l="1"/>
  <c r="P85" i="1" l="1"/>
  <c r="F85" i="1"/>
  <c r="C17" i="6"/>
  <c r="K35" i="1" l="1"/>
  <c r="K36" i="1" l="1"/>
  <c r="L37" i="1" s="1"/>
</calcChain>
</file>

<file path=xl/sharedStrings.xml><?xml version="1.0" encoding="utf-8"?>
<sst xmlns="http://schemas.openxmlformats.org/spreadsheetml/2006/main" count="217" uniqueCount="169">
  <si>
    <t>Minergie</t>
  </si>
  <si>
    <t>Minergie-A</t>
  </si>
  <si>
    <t>Minergie-P</t>
  </si>
  <si>
    <t>Formel für Grenzwert</t>
  </si>
  <si>
    <r>
      <rPr>
        <sz val="20"/>
        <color theme="1"/>
        <rFont val="Arial"/>
        <family val="2"/>
      </rPr>
      <t>Résumé Mesures d'étanchéité à l'air</t>
    </r>
  </si>
  <si>
    <r>
      <rPr>
        <sz val="14"/>
        <color theme="1"/>
        <rFont val="Arial"/>
        <family val="2"/>
      </rPr>
      <t>pour les bâtiments Minergie/Minergie-P/Minergie-A</t>
    </r>
  </si>
  <si>
    <r>
      <rPr>
        <sz val="8"/>
        <color theme="1"/>
        <rFont val="Arial"/>
        <family val="2"/>
      </rPr>
      <t>(compléter les champs en jaune)</t>
    </r>
  </si>
  <si>
    <r>
      <rPr>
        <sz val="11"/>
        <color theme="1"/>
        <rFont val="Arial"/>
        <family val="2"/>
      </rPr>
      <t>≤</t>
    </r>
  </si>
  <si>
    <r>
      <rPr>
        <sz val="10"/>
        <color theme="1"/>
        <rFont val="Arial"/>
        <family val="2"/>
      </rPr>
      <t>[m³/(h·m²)]</t>
    </r>
  </si>
  <si>
    <r>
      <rPr>
        <sz val="11"/>
        <color theme="1"/>
        <rFont val="Arial"/>
        <family val="2"/>
      </rPr>
      <t>Exigence remplie:</t>
    </r>
  </si>
  <si>
    <r>
      <rPr>
        <b/>
        <sz val="11"/>
        <color theme="1"/>
        <rFont val="Arial"/>
        <family val="2"/>
      </rPr>
      <t>Données mesurées / résultats des mesures</t>
    </r>
  </si>
  <si>
    <r>
      <rPr>
        <sz val="11"/>
        <color theme="1"/>
        <rFont val="Arial"/>
        <family val="2"/>
      </rPr>
      <t>Dépression (-)</t>
    </r>
  </si>
  <si>
    <r>
      <rPr>
        <sz val="11"/>
        <color theme="1"/>
        <rFont val="Arial"/>
        <family val="2"/>
      </rPr>
      <t>Surpression (+)</t>
    </r>
  </si>
  <si>
    <r>
      <rPr>
        <sz val="11"/>
        <color theme="1"/>
        <rFont val="Arial"/>
        <family val="2"/>
      </rPr>
      <t>Valeur moyenne</t>
    </r>
  </si>
  <si>
    <r>
      <rPr>
        <sz val="11"/>
        <color theme="1"/>
        <rFont val="Arial"/>
        <family val="2"/>
      </rPr>
      <t>Remarques</t>
    </r>
  </si>
  <si>
    <r>
      <rPr>
        <sz val="10"/>
        <color theme="1"/>
        <rFont val="Arial"/>
        <family val="2"/>
      </rPr>
      <t>- Le résultat de la mesure n'exclut pas des défauts (cachés) dans la construction.</t>
    </r>
  </si>
  <si>
    <r>
      <rPr>
        <sz val="10"/>
        <color theme="1"/>
        <rFont val="Arial"/>
        <family val="2"/>
      </rPr>
      <t>- L'étanchéité à l'air peut évoluer au fil du temps.</t>
    </r>
  </si>
  <si>
    <r>
      <rPr>
        <sz val="11"/>
        <color theme="1"/>
        <rFont val="Arial"/>
        <family val="2"/>
      </rPr>
      <t>X</t>
    </r>
  </si>
  <si>
    <t>(compléter les champs en jaune)</t>
  </si>
  <si>
    <r>
      <rPr>
        <sz val="11"/>
        <color theme="1"/>
        <rFont val="Arial"/>
        <family val="2"/>
      </rPr>
      <t>Dépression</t>
    </r>
  </si>
  <si>
    <r>
      <rPr>
        <sz val="11"/>
        <color theme="1"/>
        <rFont val="Arial"/>
        <family val="2"/>
      </rPr>
      <t>Surpression</t>
    </r>
  </si>
  <si>
    <r>
      <rPr>
        <sz val="11"/>
        <color theme="1"/>
        <rFont val="Arial"/>
        <family val="2"/>
      </rPr>
      <t>Pression du bâtiment
[Pa]</t>
    </r>
  </si>
  <si>
    <t>Porte d'entrée avec panneau latéral encore manquante (BD installé ici)</t>
  </si>
  <si>
    <t>Nouvelle construction</t>
  </si>
  <si>
    <t>Rénovation</t>
  </si>
  <si>
    <t>Nouvelle construction / rénovation</t>
  </si>
  <si>
    <t>Veuillez choisir, s.v.p.</t>
  </si>
  <si>
    <r>
      <t>Coeff. déterm. r</t>
    </r>
    <r>
      <rPr>
        <vertAlign val="superscript"/>
        <sz val="11"/>
        <color theme="1"/>
        <rFont val="Arial"/>
        <family val="2"/>
      </rPr>
      <t>2</t>
    </r>
  </si>
  <si>
    <t>Mesure anticipée</t>
  </si>
  <si>
    <t>Mesure lors de la réception, travaux de construction/transformation achevés</t>
  </si>
  <si>
    <t>Mesure dans l'objet existant</t>
  </si>
  <si>
    <t xml:space="preserve">Gros œuvre et étanchéité à l'air réalisés </t>
  </si>
  <si>
    <t>Etat des zones</t>
  </si>
  <si>
    <t>Date du contrôle</t>
  </si>
  <si>
    <t>[m²]</t>
  </si>
  <si>
    <t>[°C]</t>
  </si>
  <si>
    <t>Force du vent</t>
  </si>
  <si>
    <t>Beaufort</t>
  </si>
  <si>
    <t>Hauteur max. zone mesurée</t>
  </si>
  <si>
    <t>[m]</t>
  </si>
  <si>
    <r>
      <t>[m</t>
    </r>
    <r>
      <rPr>
        <vertAlign val="superscript"/>
        <sz val="10"/>
        <color theme="1"/>
        <rFont val="Arial"/>
        <family val="2"/>
      </rPr>
      <t>3</t>
    </r>
    <r>
      <rPr>
        <sz val="10"/>
        <color theme="1"/>
        <rFont val="Arial"/>
        <family val="2"/>
      </rPr>
      <t>]</t>
    </r>
  </si>
  <si>
    <t>[m³/h]</t>
  </si>
  <si>
    <t>[ - ]</t>
  </si>
  <si>
    <t>Exposant n</t>
  </si>
  <si>
    <t>0,5 &lt; n &lt; 1,0</t>
  </si>
  <si>
    <t>[m³/(h·m²)]</t>
  </si>
  <si>
    <t>±</t>
  </si>
  <si>
    <t>%</t>
  </si>
  <si>
    <r>
      <t>Débit de fuite d'air q</t>
    </r>
    <r>
      <rPr>
        <vertAlign val="subscript"/>
        <sz val="10"/>
        <color theme="1"/>
        <rFont val="Arial"/>
        <family val="2"/>
      </rPr>
      <t>50</t>
    </r>
  </si>
  <si>
    <r>
      <t>Coeff. de fuite d'air C</t>
    </r>
    <r>
      <rPr>
        <vertAlign val="subscript"/>
        <sz val="10"/>
        <color theme="1"/>
        <rFont val="Arial"/>
        <family val="2"/>
      </rPr>
      <t>L</t>
    </r>
  </si>
  <si>
    <r>
      <t>[m³/(h Pa</t>
    </r>
    <r>
      <rPr>
        <vertAlign val="superscript"/>
        <sz val="10"/>
        <color theme="1"/>
        <rFont val="Arial"/>
        <family val="2"/>
      </rPr>
      <t>n</t>
    </r>
    <r>
      <rPr>
        <sz val="10"/>
        <color theme="1"/>
        <rFont val="Arial"/>
        <family val="2"/>
      </rPr>
      <t xml:space="preserve"> )]</t>
    </r>
  </si>
  <si>
    <r>
      <t>Coefficient de déterm. r</t>
    </r>
    <r>
      <rPr>
        <vertAlign val="superscript"/>
        <sz val="10"/>
        <color theme="1"/>
        <rFont val="Arial"/>
        <family val="2"/>
      </rPr>
      <t>2</t>
    </r>
  </si>
  <si>
    <r>
      <t>r</t>
    </r>
    <r>
      <rPr>
        <vertAlign val="superscript"/>
        <sz val="10"/>
        <color theme="1"/>
        <rFont val="Arial"/>
        <family val="2"/>
      </rPr>
      <t>2</t>
    </r>
    <r>
      <rPr>
        <sz val="10"/>
        <color theme="1"/>
        <rFont val="Arial"/>
        <family val="2"/>
      </rPr>
      <t xml:space="preserve"> doit être &gt; 0,98</t>
    </r>
  </si>
  <si>
    <t>Lieu, date de l'établissement</t>
  </si>
  <si>
    <t>Personne en charge</t>
  </si>
  <si>
    <t>Installations techn. du bâtiment achevées au niveau de l'étanchéité à l'air</t>
  </si>
  <si>
    <t>Incertitude de mesure tot.</t>
  </si>
  <si>
    <t>Température de l'air à l'intérieur</t>
  </si>
  <si>
    <t>Température de l'air à l'extérieur</t>
  </si>
  <si>
    <r>
      <t>Calcul du Coefficient de détermination r</t>
    </r>
    <r>
      <rPr>
        <vertAlign val="superscript"/>
        <sz val="18"/>
        <color theme="1"/>
        <rFont val="Arial"/>
        <family val="2"/>
      </rPr>
      <t>2</t>
    </r>
  </si>
  <si>
    <t>À remplir si le programme de mesure ne donne pas de résultat.</t>
  </si>
  <si>
    <t>fermer</t>
  </si>
  <si>
    <t>fermer et étancher</t>
  </si>
  <si>
    <t>étancher</t>
  </si>
  <si>
    <t>étancher et documenter</t>
  </si>
  <si>
    <t>Tuyaux vides vers des zones non chauffées</t>
  </si>
  <si>
    <t>Ventilateur d'évacuation (bain / douche / WC)</t>
  </si>
  <si>
    <t>Couvercle de gaine dans des zones chauffées</t>
  </si>
  <si>
    <t>Améliorations ordonnées</t>
  </si>
  <si>
    <t>Oui</t>
  </si>
  <si>
    <t>Non</t>
  </si>
  <si>
    <t>(1 état d'utilisation, 2 enveloppe du bâtiment, 3 objectif spécifique)</t>
  </si>
  <si>
    <r>
      <t>Volume V</t>
    </r>
    <r>
      <rPr>
        <vertAlign val="subscript"/>
        <sz val="10"/>
        <color theme="1"/>
        <rFont val="Arial"/>
        <family val="2"/>
      </rPr>
      <t>i</t>
    </r>
  </si>
  <si>
    <r>
      <t>Débit de fuite d'air q</t>
    </r>
    <r>
      <rPr>
        <vertAlign val="subscript"/>
        <sz val="10"/>
        <color theme="1"/>
        <rFont val="Arial"/>
        <family val="2"/>
      </rPr>
      <t>a50</t>
    </r>
    <r>
      <rPr>
        <sz val="10"/>
        <color theme="1"/>
        <rFont val="Arial"/>
        <family val="2"/>
      </rPr>
      <t>:</t>
    </r>
  </si>
  <si>
    <r>
      <t>q</t>
    </r>
    <r>
      <rPr>
        <vertAlign val="subscript"/>
        <sz val="10"/>
        <color theme="1"/>
        <rFont val="Arial"/>
        <family val="2"/>
      </rPr>
      <t>a50</t>
    </r>
    <r>
      <rPr>
        <sz val="10"/>
        <color theme="1"/>
        <rFont val="Arial"/>
        <family val="2"/>
      </rPr>
      <t xml:space="preserve"> = q</t>
    </r>
    <r>
      <rPr>
        <vertAlign val="subscript"/>
        <sz val="10"/>
        <color theme="1"/>
        <rFont val="Arial"/>
        <family val="2"/>
      </rPr>
      <t>50</t>
    </r>
    <r>
      <rPr>
        <sz val="10"/>
        <color theme="1"/>
        <rFont val="Arial"/>
        <family val="2"/>
      </rPr>
      <t>/A</t>
    </r>
    <r>
      <rPr>
        <vertAlign val="subscript"/>
        <sz val="10"/>
        <color theme="1"/>
        <rFont val="Arial"/>
        <family val="2"/>
      </rPr>
      <t>inf</t>
    </r>
  </si>
  <si>
    <t>VMC avec air fourni et repris</t>
  </si>
  <si>
    <t>Air repris avec bouches d'entrées d'air (BEA)</t>
  </si>
  <si>
    <t>Installations de ventilation de confort pour locaux individuels</t>
  </si>
  <si>
    <t>Système d'évacuation d'air</t>
  </si>
  <si>
    <t>Accessibles, toutes les fenêtres/portes sont ouvertes</t>
  </si>
  <si>
    <t>Non accessibles, état inconnu</t>
  </si>
  <si>
    <t>Etanchements pour les méthodes de mesure 3</t>
  </si>
  <si>
    <t>Méthode 3</t>
  </si>
  <si>
    <t>Composant, ouverture, installation, etc.</t>
  </si>
  <si>
    <t>Portes extérieures, fenêtres / portes-fenêtres / fenêtres de toit / portes coulissantes à levage, impostes</t>
  </si>
  <si>
    <t>Portes intérieures et locaux annexes chauffés</t>
  </si>
  <si>
    <t>ouvrir</t>
  </si>
  <si>
    <t>Clapets, trappes, portes - vers des locaux situés à l'intérieur du périmètre d'étanchéité à l'air</t>
  </si>
  <si>
    <t>Clapets, trappes, portes - vers des locaux situés en dehors du périmètre d'étanchéité à l'air</t>
  </si>
  <si>
    <t>Trous de serrure</t>
  </si>
  <si>
    <t>rien</t>
  </si>
  <si>
    <t>Chatière</t>
  </si>
  <si>
    <t>Plafonds suspendus et leurs installations</t>
  </si>
  <si>
    <t>Ouvertures dans les zones voisines vers le climat extérieur (portes et fenêtres)</t>
  </si>
  <si>
    <t>ouvrir si possible (voir NA.5.1.2 b)</t>
  </si>
  <si>
    <t>Courroies et manivelles de stores</t>
  </si>
  <si>
    <t>Déversoir à linge dans une autre zone de mesure</t>
  </si>
  <si>
    <t>Canaux de ventilation avec clapets dans des zones chauffées</t>
  </si>
  <si>
    <t>Installation d'aspiration centralisée</t>
  </si>
  <si>
    <t>Ventilation de la cage d'ascenseur, évacuation des fumées et de la chaleur (EFC)</t>
  </si>
  <si>
    <t xml:space="preserve">Sèche-linge dans une zone chauffée avec évacuation à l'extérieur </t>
  </si>
  <si>
    <t>Fermer le séchoir et étancher le tuyau d'évacuation d'air, p. ex. à l'extérieur.</t>
  </si>
  <si>
    <t>Poêle / cheminée, etc.</t>
  </si>
  <si>
    <t>Entrée d'air pour le poêle</t>
  </si>
  <si>
    <t>Cheminée du poêle</t>
  </si>
  <si>
    <t>Boîtier électrique, fusibles, prises de courant, lampes encastrées</t>
  </si>
  <si>
    <t>Couvercle de puits avec pompes</t>
  </si>
  <si>
    <t>Joints dans le plancher d'abaissement pour les quais de chargement dans les entrepôts</t>
  </si>
  <si>
    <t>En général, aux traversées de conduites</t>
  </si>
  <si>
    <t>Éléments de ventilation passive réglables manuellement</t>
  </si>
  <si>
    <t>Volets d'aération des fenêtres de toit</t>
  </si>
  <si>
    <t>Groupe de ventilation ou appareil de ventilation pièce par pièce</t>
  </si>
  <si>
    <t>Air entrant de la ventilation de l'habitation dans les pièces</t>
  </si>
  <si>
    <t>Air évacué de la ventilation des logements dans les pièces</t>
  </si>
  <si>
    <t>*) Lorsqu'un ascenseur accède directement à un appartement, la porte de fermeture de la cage d'ascenseur ne peut pas être étanchéifiée provisoirement. La porte de fermeture de la cage d'ascenseur fait part du périmètre d'étanchéité et doit être réalisée de manière parfaitement hermétique. Une alternative serait de placer une structure étanche supplémentaire devant la porte de fermeture.</t>
  </si>
  <si>
    <r>
      <rPr>
        <vertAlign val="superscript"/>
        <sz val="10"/>
        <color theme="1"/>
        <rFont val="Arial"/>
        <family val="2"/>
      </rPr>
      <t>1)</t>
    </r>
    <r>
      <rPr>
        <sz val="10"/>
        <color theme="1"/>
        <rFont val="Arial"/>
        <family val="2"/>
      </rPr>
      <t xml:space="preserve"> Les portes à enroulement, portes sectionnelles, portes coulissantes, portes pliantes, etc., classées selon la norme SN EN 12426 [20], sont soumises aux exigences du chapitre 4.4, lettre c).</t>
    </r>
  </si>
  <si>
    <r>
      <rPr>
        <vertAlign val="superscript"/>
        <sz val="10"/>
        <color theme="1"/>
        <rFont val="Arial"/>
        <family val="2"/>
      </rPr>
      <t>2)</t>
    </r>
    <r>
      <rPr>
        <sz val="10"/>
        <color theme="1"/>
        <rFont val="Arial"/>
        <family val="2"/>
      </rPr>
      <t xml:space="preserve"> Composants critiques inévitables, voir chapitre 4.4, let. a). Remarque : effectuer une mesure en un point pour quantifier le débit de fuite de l'élément de construction concerné. Sert de comparaison avec les normes pour la classification de l'élément de construction.</t>
    </r>
  </si>
  <si>
    <t>Fermer ≙ fermé ≙ verrouillé</t>
  </si>
  <si>
    <t>Mettre une ouverture en position fermée, avec un dispositif de fermeture existant, sans augmenter davantage l'étanchéité à l'air de l'ouverture. Si aucun dispositif de fermeture n'est présent, l'ouverture reste inchangée.</t>
  </si>
  <si>
    <r>
      <t>Débit volumique
[m</t>
    </r>
    <r>
      <rPr>
        <vertAlign val="superscript"/>
        <sz val="11"/>
        <color theme="1"/>
        <rFont val="Arial"/>
        <family val="2"/>
      </rPr>
      <t>3</t>
    </r>
    <r>
      <rPr>
        <sz val="11"/>
        <color theme="1"/>
        <rFont val="Arial"/>
        <family val="2"/>
      </rPr>
      <t>/h]</t>
    </r>
  </si>
  <si>
    <r>
      <t>Débit volumique
[m</t>
    </r>
    <r>
      <rPr>
        <vertAlign val="superscript"/>
        <sz val="10"/>
        <color theme="1"/>
        <rFont val="Arial"/>
        <family val="2"/>
      </rPr>
      <t>3</t>
    </r>
    <r>
      <rPr>
        <sz val="11"/>
        <color theme="1"/>
        <rFont val="Arial"/>
        <family val="2"/>
      </rPr>
      <t>(h]</t>
    </r>
  </si>
  <si>
    <r>
      <rPr>
        <i/>
        <vertAlign val="superscript"/>
        <sz val="10"/>
        <color theme="1"/>
        <rFont val="Arial"/>
        <family val="2"/>
      </rPr>
      <t>1)</t>
    </r>
    <r>
      <rPr>
        <i/>
        <sz val="10"/>
        <color theme="1"/>
        <rFont val="Arial"/>
        <family val="2"/>
      </rPr>
      <t xml:space="preserve"> S'il y a des portes, indiquer la surface de l'enveloppe sans les surfaces des portes.</t>
    </r>
  </si>
  <si>
    <r>
      <rPr>
        <i/>
        <vertAlign val="superscript"/>
        <sz val="10"/>
        <color theme="1"/>
        <rFont val="Arial"/>
        <family val="2"/>
      </rPr>
      <t>2)</t>
    </r>
    <r>
      <rPr>
        <i/>
        <sz val="10"/>
        <color theme="1"/>
        <rFont val="Arial"/>
        <family val="2"/>
      </rPr>
      <t xml:space="preserve"> Portes pouvant être classées selon la norme SN EN 12426</t>
    </r>
  </si>
  <si>
    <t>Objet / bâtiment :</t>
  </si>
  <si>
    <t>Zone mesurée :</t>
  </si>
  <si>
    <t>Mandant :</t>
  </si>
  <si>
    <t>Mandataire :</t>
  </si>
  <si>
    <t>Date du contrôle :</t>
  </si>
  <si>
    <t>Standard énergétique :</t>
  </si>
  <si>
    <t>Type de construction :</t>
  </si>
  <si>
    <t>Exigence :</t>
  </si>
  <si>
    <r>
      <t>Valeur limite q</t>
    </r>
    <r>
      <rPr>
        <vertAlign val="subscript"/>
        <sz val="11"/>
        <color theme="1"/>
        <rFont val="Arial"/>
        <family val="2"/>
      </rPr>
      <t xml:space="preserve">a50 </t>
    </r>
    <r>
      <rPr>
        <sz val="11"/>
        <color theme="1"/>
        <rFont val="Arial"/>
        <family val="2"/>
      </rPr>
      <t>:</t>
    </r>
  </si>
  <si>
    <r>
      <t>Valeur mesurée q</t>
    </r>
    <r>
      <rPr>
        <vertAlign val="subscript"/>
        <sz val="11"/>
        <color theme="1"/>
        <rFont val="Arial"/>
        <family val="2"/>
      </rPr>
      <t xml:space="preserve">a50 </t>
    </r>
    <r>
      <rPr>
        <sz val="11"/>
        <color theme="1"/>
        <rFont val="Arial"/>
        <family val="2"/>
      </rPr>
      <t>:</t>
    </r>
  </si>
  <si>
    <t>Signature :</t>
  </si>
  <si>
    <t>du rapport :</t>
  </si>
  <si>
    <t>du contrôle :</t>
  </si>
  <si>
    <t>Améliorations contrôlées</t>
  </si>
  <si>
    <t>Conditions *) :</t>
  </si>
  <si>
    <t>*) Si la valeur limite a été respectée et que des fuites ont été constatées, la responsabilité de leur élimination incombe à la direction des travaux et au Maître d'Ouvrage.</t>
  </si>
  <si>
    <t>Données relatives au bâtiment / Conditions marginales :</t>
  </si>
  <si>
    <t>Moment de la mesure :</t>
  </si>
  <si>
    <t>Avancement des travaux /</t>
  </si>
  <si>
    <t>Etat du bâtiment :</t>
  </si>
  <si>
    <t>Fenêtres et portes avec joints montées et ajustées</t>
  </si>
  <si>
    <t>Méthode de mesure :</t>
  </si>
  <si>
    <t>Installation de ventilation :</t>
  </si>
  <si>
    <t>Ventilation mécanique par fenêtre</t>
  </si>
  <si>
    <t>adjacentes :</t>
  </si>
  <si>
    <t>Base pour cette mesure : Directive sur l'étanchéité à l'air dans les constructions Minergie (RiLuMi), version 2024.1.</t>
  </si>
  <si>
    <r>
      <t>Aire de l'enveloppe A</t>
    </r>
    <r>
      <rPr>
        <vertAlign val="subscript"/>
        <sz val="10"/>
        <color theme="1"/>
        <rFont val="Arial"/>
        <family val="2"/>
      </rPr>
      <t>inf</t>
    </r>
    <r>
      <rPr>
        <sz val="10"/>
        <color theme="1"/>
        <rFont val="Arial"/>
        <family val="2"/>
      </rPr>
      <t xml:space="preserve"> rénovation </t>
    </r>
    <r>
      <rPr>
        <vertAlign val="superscript"/>
        <sz val="10"/>
        <color theme="1"/>
        <rFont val="Arial"/>
        <family val="2"/>
      </rPr>
      <t>1)</t>
    </r>
  </si>
  <si>
    <r>
      <t>Aire de l'enveloppe A</t>
    </r>
    <r>
      <rPr>
        <vertAlign val="subscript"/>
        <sz val="10"/>
        <color theme="1"/>
        <rFont val="Arial"/>
        <family val="2"/>
      </rPr>
      <t>inf</t>
    </r>
    <r>
      <rPr>
        <sz val="10"/>
        <color theme="1"/>
        <rFont val="Arial"/>
        <family val="2"/>
      </rPr>
      <t xml:space="preserve"> nouvelle construction </t>
    </r>
    <r>
      <rPr>
        <vertAlign val="superscript"/>
        <sz val="10"/>
        <color theme="1"/>
        <rFont val="Arial"/>
        <family val="2"/>
      </rPr>
      <t>1)</t>
    </r>
  </si>
  <si>
    <t>Portes d'ascenseur, entrées pour le public (portes coulissantes, portes tambour avec joints à brosses, etc.), portes à enroulement, portes coulissantes, portes pliantes, portes sectionnelles, Système à pression différentielle (SPD) anti-fumée , etc. vers le climat extérieur ou des zones non chauffées.</t>
  </si>
  <si>
    <t>Portes / cage d'ascenseur contre zone à mesurer / zone d'utilisation *)</t>
  </si>
  <si>
    <r>
      <t xml:space="preserve">fermer </t>
    </r>
    <r>
      <rPr>
        <vertAlign val="superscript"/>
        <sz val="10"/>
        <color theme="1"/>
        <rFont val="Arial"/>
        <family val="2"/>
      </rPr>
      <t>1)</t>
    </r>
    <r>
      <rPr>
        <sz val="10"/>
        <color theme="1"/>
        <rFont val="Arial"/>
        <family val="2"/>
      </rPr>
      <t xml:space="preserve">
Etancher l'élément critique inévitable et le documenter </t>
    </r>
    <r>
      <rPr>
        <vertAlign val="superscript"/>
        <sz val="10"/>
        <color theme="1"/>
        <rFont val="Arial"/>
        <family val="2"/>
      </rPr>
      <t>2)</t>
    </r>
  </si>
  <si>
    <t xml:space="preserve">Hotte de ventilation cuisine / système à circulation </t>
  </si>
  <si>
    <t>Réservoir WC</t>
  </si>
  <si>
    <t>Autres raccordements sanitaires et traversées</t>
  </si>
  <si>
    <t>rouge : rien
(= Surface de l'enveloppe)</t>
  </si>
  <si>
    <t>bleu : étancher</t>
  </si>
  <si>
    <t xml:space="preserve">si possible, étancher dans l'appareil et documenter </t>
  </si>
  <si>
    <t>Étancher ≙ étanché ≙ fermeture temporaire de l'ouverture avec un moyen approprié (ruban adhésif, vessie gonflable, bouchon, etc.)</t>
  </si>
  <si>
    <r>
      <rPr>
        <b/>
        <sz val="10"/>
        <rFont val="Arial"/>
        <family val="2"/>
      </rPr>
      <t xml:space="preserve">Remarque : </t>
    </r>
    <r>
      <rPr>
        <sz val="10"/>
        <rFont val="Arial"/>
        <family val="2"/>
      </rPr>
      <t xml:space="preserve">en enlevant les étanchements provisoires autorisés, p. ex. les éléments des constructions critiques, les poêles, etc., il est possible d'estimer rapidement la différence entre les deux méthodes (1 et 2) en effectuant une mesure ponctuelle (avec </t>
    </r>
    <r>
      <rPr>
        <sz val="10"/>
        <rFont val="Symbol"/>
        <family val="1"/>
        <charset val="2"/>
      </rPr>
      <t></t>
    </r>
    <r>
      <rPr>
        <sz val="10"/>
        <rFont val="Arial"/>
        <family val="2"/>
      </rPr>
      <t>P = 50 Pa). Il est alors possible de quantifier les courants de fuite qui ne doivent pas être affectés à l'enveloppe du bâtiment.</t>
    </r>
  </si>
  <si>
    <t>fermer ou 
étancher et documenter</t>
  </si>
  <si>
    <t>Caissons de distrib. chauffage</t>
  </si>
  <si>
    <t>Hotte de ventilation cuisine / système à évacuation</t>
  </si>
  <si>
    <t>Notes :</t>
  </si>
  <si>
    <t>Ouvrir ≙ ouvert</t>
  </si>
  <si>
    <r>
      <t xml:space="preserve">Surface portes cl. 2 </t>
    </r>
    <r>
      <rPr>
        <vertAlign val="superscript"/>
        <sz val="10"/>
        <color theme="1"/>
        <rFont val="Arial"/>
        <family val="2"/>
      </rPr>
      <t>2)</t>
    </r>
  </si>
  <si>
    <r>
      <t xml:space="preserve">Surface portes cl. 3 </t>
    </r>
    <r>
      <rPr>
        <vertAlign val="superscript"/>
        <sz val="10"/>
        <color theme="1"/>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</si>
</sst>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11"/>
      <color theme="1"/>
      <name val="Arial"/>
      <family val="2"/>
    </font>
    <font>
      <sz val="18"/>
      <color theme="1"/>
      <name val="Arial"/>
      <family val="2"/>
    </font>
    <font>
      <vertAlign val="subscript"/>
      <sz val="11"/>
      <color theme="1"/>
      <name val="Arial"/>
      <family val="2"/>
    </font>
    <font>
      <sz val="10"/>
      <color theme="1"/>
      <name val="Arial"/>
      <family val="2"/>
    </font>
    <font>
      <sz val="8"/>
      <color theme="1"/>
      <name val="Arial"/>
      <family val="2"/>
    </font>
    <font>
      <b/>
      <sz val="12"/>
      <color theme="1"/>
      <name val="Arial"/>
      <family val="2"/>
    </font>
    <font>
      <i/>
      <sz val="10"/>
      <color theme="1"/>
      <name val="Arial"/>
      <family val="2"/>
    </font>
    <font>
      <b/>
      <sz val="10"/>
      <color theme="1"/>
      <name val="Arial"/>
      <family val="2"/>
    </font>
    <font>
      <b/>
      <sz val="11"/>
      <color theme="1"/>
      <name val="Arial"/>
      <family val="2"/>
    </font>
    <font>
      <sz val="10"/>
      <color rgb="FFFF0000"/>
      <name val="Arial"/>
      <family val="2"/>
    </font>
    <font>
      <sz val="10"/>
      <color rgb="FF0070C0"/>
      <name val="Arial"/>
      <family val="2"/>
    </font>
    <font>
      <vertAlign val="superscript"/>
      <sz val="11"/>
      <color theme="1"/>
      <name val="Arial"/>
      <family val="2"/>
    </font>
    <font>
      <vertAlign val="superscript"/>
      <sz val="10"/>
      <color theme="1"/>
      <name val="Arial"/>
      <family val="2"/>
    </font>
    <font>
      <sz val="20"/>
      <color theme="1"/>
      <name val="Arial"/>
      <family val="2"/>
    </font>
    <font>
      <sz val="14"/>
      <color theme="1"/>
      <name val="Arial"/>
      <family val="2"/>
    </font>
    <font>
      <vertAlign val="subscript"/>
      <sz val="10"/>
      <color theme="1"/>
      <name val="Arial"/>
      <family val="2"/>
    </font>
    <font>
      <vertAlign val="superscript"/>
      <sz val="18"/>
      <color theme="1"/>
      <name val="Arial"/>
      <family val="2"/>
    </font>
    <font>
      <sz val="10"/>
      <name val="Arial"/>
      <family val="2"/>
    </font>
    <font>
      <b/>
      <sz val="10"/>
      <name val="Arial"/>
      <family val="2"/>
    </font>
    <font>
      <sz val="10"/>
      <name val="Symbol"/>
      <family val="1"/>
      <charset val="2"/>
    </font>
    <font>
      <i/>
      <vertAlign val="superscript"/>
      <sz val="10"/>
      <color theme="1"/>
      <name val="Arial"/>
      <family val="2"/>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128">
    <xf numFmtId="0" fontId="0" fillId="0" borderId="0" xfId="0"/>
    <xf numFmtId="0" fontId="1" fillId="0" borderId="0" xfId="0" applyFont="1"/>
    <xf numFmtId="0" fontId="2" fillId="0" borderId="0" xfId="0" applyFont="1"/>
    <xf numFmtId="0" fontId="1" fillId="0" borderId="1" xfId="0" applyFont="1" applyBorder="1"/>
    <xf numFmtId="0" fontId="4" fillId="0" borderId="0" xfId="0" applyFont="1"/>
    <xf numFmtId="0" fontId="6" fillId="0" borderId="0" xfId="0" applyFont="1"/>
    <xf numFmtId="0" fontId="4" fillId="0" borderId="3" xfId="0" applyFont="1" applyBorder="1" applyAlignment="1">
      <alignment vertical="center"/>
    </xf>
    <xf numFmtId="0" fontId="4" fillId="0" borderId="4" xfId="0" applyFont="1" applyBorder="1"/>
    <xf numFmtId="0" fontId="10" fillId="0" borderId="4" xfId="0" applyFont="1" applyBorder="1" applyAlignment="1">
      <alignment wrapText="1"/>
    </xf>
    <xf numFmtId="0" fontId="11" fillId="0" borderId="4" xfId="0" applyFont="1" applyBorder="1"/>
    <xf numFmtId="0" fontId="4" fillId="0" borderId="5" xfId="0" applyFont="1" applyBorder="1"/>
    <xf numFmtId="0" fontId="6" fillId="0" borderId="2" xfId="0" applyFont="1" applyBorder="1" applyAlignment="1">
      <alignment horizontal="left" vertical="center"/>
    </xf>
    <xf numFmtId="0" fontId="1" fillId="0" borderId="2" xfId="0" applyFont="1" applyBorder="1" applyAlignment="1">
      <alignment horizontal="center" vertical="center"/>
    </xf>
    <xf numFmtId="0" fontId="1" fillId="0" borderId="0" xfId="0" applyFont="1" applyAlignment="1">
      <alignment vertical="center"/>
    </xf>
    <xf numFmtId="0" fontId="4" fillId="0" borderId="2" xfId="0" applyFont="1" applyBorder="1" applyAlignment="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9" fillId="0" borderId="0" xfId="0" applyFont="1"/>
    <xf numFmtId="0" fontId="1" fillId="0" borderId="9" xfId="0" applyFont="1" applyBorder="1" applyAlignment="1">
      <alignment vertical="top"/>
    </xf>
    <xf numFmtId="0" fontId="1" fillId="0" borderId="10" xfId="0" applyFont="1" applyBorder="1"/>
    <xf numFmtId="0" fontId="1" fillId="0" borderId="12" xfId="0" applyFont="1" applyBorder="1"/>
    <xf numFmtId="0" fontId="1" fillId="0" borderId="13" xfId="0" applyFont="1" applyBorder="1"/>
    <xf numFmtId="0" fontId="1" fillId="0" borderId="14" xfId="0" applyFont="1" applyBorder="1"/>
    <xf numFmtId="0" fontId="4" fillId="0" borderId="1" xfId="0" applyFont="1" applyBorder="1"/>
    <xf numFmtId="0" fontId="1" fillId="0" borderId="15" xfId="0" applyFont="1" applyBorder="1"/>
    <xf numFmtId="0" fontId="1" fillId="0" borderId="11" xfId="0" applyFont="1" applyBorder="1"/>
    <xf numFmtId="0" fontId="1" fillId="0" borderId="0" xfId="0" applyFont="1" applyAlignment="1">
      <alignment horizontal="right"/>
    </xf>
    <xf numFmtId="0" fontId="1" fillId="3" borderId="0" xfId="0" applyFont="1" applyFill="1"/>
    <xf numFmtId="0" fontId="4" fillId="2" borderId="2" xfId="0" applyFont="1" applyFill="1" applyBorder="1" applyAlignment="1" applyProtection="1">
      <alignment vertical="center"/>
      <protection locked="0"/>
    </xf>
    <xf numFmtId="0" fontId="5" fillId="0" borderId="0" xfId="0" applyFont="1" applyAlignment="1">
      <alignment horizontal="right"/>
    </xf>
    <xf numFmtId="0" fontId="1" fillId="2" borderId="21"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1" fillId="2" borderId="23" xfId="0" applyFont="1" applyFill="1" applyBorder="1" applyAlignment="1" applyProtection="1">
      <alignment horizontal="center"/>
      <protection locked="0"/>
    </xf>
    <xf numFmtId="0" fontId="1" fillId="2" borderId="24" xfId="0" applyFont="1" applyFill="1" applyBorder="1" applyAlignment="1" applyProtection="1">
      <alignment horizontal="center"/>
      <protection locked="0"/>
    </xf>
    <xf numFmtId="0" fontId="1" fillId="0" borderId="21" xfId="0" applyFont="1" applyBorder="1" applyAlignment="1">
      <alignment horizontal="center" wrapText="1"/>
    </xf>
    <xf numFmtId="0" fontId="1" fillId="0" borderId="22" xfId="0" applyFont="1" applyBorder="1" applyAlignment="1">
      <alignment horizontal="center" wrapText="1"/>
    </xf>
    <xf numFmtId="0" fontId="6" fillId="0" borderId="25" xfId="0" applyFont="1" applyBorder="1"/>
    <xf numFmtId="0" fontId="1" fillId="0" borderId="25" xfId="0" applyFont="1" applyBorder="1"/>
    <xf numFmtId="0" fontId="14" fillId="0" borderId="0" xfId="0" applyFont="1"/>
    <xf numFmtId="0" fontId="15" fillId="0" borderId="0" xfId="0" applyFont="1"/>
    <xf numFmtId="0" fontId="1" fillId="0" borderId="0" xfId="0" applyFont="1" applyAlignment="1">
      <alignment horizontal="left"/>
    </xf>
    <xf numFmtId="2" fontId="6" fillId="0" borderId="25" xfId="0" applyNumberFormat="1" applyFont="1" applyBorder="1" applyAlignment="1">
      <alignment horizontal="center"/>
    </xf>
    <xf numFmtId="0" fontId="1" fillId="0" borderId="6" xfId="0" applyFont="1" applyBorder="1" applyAlignment="1">
      <alignment horizontal="center" wrapText="1"/>
    </xf>
    <xf numFmtId="0" fontId="1" fillId="2" borderId="6"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4" fillId="2" borderId="0" xfId="0" applyFont="1" applyFill="1" applyProtection="1">
      <protection locked="0"/>
    </xf>
    <xf numFmtId="0" fontId="4" fillId="0" borderId="7" xfId="0" applyFont="1" applyBorder="1"/>
    <xf numFmtId="0" fontId="4" fillId="0" borderId="8" xfId="0" applyFont="1" applyBorder="1"/>
    <xf numFmtId="0" fontId="4" fillId="0" borderId="12" xfId="0" applyFont="1" applyBorder="1"/>
    <xf numFmtId="0" fontId="4" fillId="0" borderId="13" xfId="0" applyFont="1" applyBorder="1"/>
    <xf numFmtId="0" fontId="4" fillId="0" borderId="15" xfId="0" applyFont="1" applyBorder="1"/>
    <xf numFmtId="0" fontId="8" fillId="0" borderId="10" xfId="0" applyFont="1" applyBorder="1"/>
    <xf numFmtId="0" fontId="4" fillId="0" borderId="10" xfId="0" applyFont="1" applyBorder="1"/>
    <xf numFmtId="0" fontId="4" fillId="0" borderId="11" xfId="0" applyFont="1" applyBorder="1"/>
    <xf numFmtId="0" fontId="4" fillId="0" borderId="14" xfId="0" applyFont="1" applyBorder="1"/>
    <xf numFmtId="0" fontId="8" fillId="0" borderId="1" xfId="0" applyFont="1" applyBorder="1"/>
    <xf numFmtId="0" fontId="4" fillId="2" borderId="1" xfId="0" applyFont="1" applyFill="1" applyBorder="1" applyProtection="1">
      <protection locked="0"/>
    </xf>
    <xf numFmtId="0" fontId="4" fillId="0" borderId="0" xfId="0" applyFont="1" applyAlignment="1">
      <alignment horizontal="left" vertical="center" wrapText="1"/>
    </xf>
    <xf numFmtId="0" fontId="9" fillId="0" borderId="2" xfId="0" applyFont="1" applyBorder="1" applyAlignment="1">
      <alignment horizontal="left" vertical="center"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4" fillId="0" borderId="6" xfId="0" applyFont="1" applyBorder="1" applyAlignment="1">
      <alignment horizontal="left" wrapText="1"/>
    </xf>
    <xf numFmtId="0" fontId="4" fillId="0" borderId="2" xfId="0" applyFont="1" applyBorder="1" applyAlignment="1">
      <alignment wrapText="1"/>
    </xf>
    <xf numFmtId="0" fontId="4" fillId="0" borderId="2" xfId="0" applyFont="1" applyBorder="1"/>
    <xf numFmtId="0" fontId="4" fillId="0" borderId="0" xfId="0" applyFont="1" applyAlignment="1">
      <alignment horizontal="left" wrapText="1"/>
    </xf>
    <xf numFmtId="0" fontId="1" fillId="0" borderId="12" xfId="0" applyFont="1" applyBorder="1" applyAlignment="1">
      <alignment vertical="top"/>
    </xf>
    <xf numFmtId="0" fontId="4" fillId="0" borderId="0" xfId="0" applyFont="1" applyAlignment="1">
      <alignment horizontal="left"/>
    </xf>
    <xf numFmtId="0" fontId="4" fillId="0" borderId="0" xfId="0" applyFont="1" applyAlignment="1">
      <alignment horizontal="left"/>
    </xf>
    <xf numFmtId="0" fontId="4" fillId="0" borderId="0" xfId="0" applyFont="1" applyAlignment="1">
      <alignment horizontal="left" vertical="center" wrapText="1"/>
    </xf>
    <xf numFmtId="0" fontId="1" fillId="2" borderId="0" xfId="0" applyFont="1" applyFill="1" applyAlignment="1" applyProtection="1">
      <alignment horizontal="left"/>
      <protection locked="0"/>
    </xf>
    <xf numFmtId="0" fontId="1" fillId="2" borderId="0" xfId="0" applyFont="1" applyFill="1" applyAlignment="1">
      <alignment horizontal="left"/>
    </xf>
    <xf numFmtId="0" fontId="5" fillId="0" borderId="0" xfId="0" applyFont="1" applyAlignment="1">
      <alignment wrapText="1"/>
    </xf>
    <xf numFmtId="0" fontId="5" fillId="0" borderId="1" xfId="0" applyFont="1" applyBorder="1" applyAlignment="1">
      <alignment horizontal="right"/>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1" fillId="0" borderId="0" xfId="0" applyFont="1" applyAlignment="1" applyProtection="1">
      <alignment horizontal="left"/>
      <protection locked="0"/>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164" fontId="1" fillId="0" borderId="0" xfId="0" applyNumberFormat="1" applyFont="1" applyAlignment="1">
      <alignment horizontal="right"/>
    </xf>
    <xf numFmtId="0" fontId="4" fillId="2" borderId="6" xfId="0" applyFont="1" applyFill="1" applyBorder="1" applyAlignment="1" applyProtection="1">
      <alignment horizontal="right"/>
      <protection locked="0"/>
    </xf>
    <xf numFmtId="0" fontId="4" fillId="2" borderId="7" xfId="0" applyFont="1" applyFill="1" applyBorder="1" applyAlignment="1" applyProtection="1">
      <alignment horizontal="right"/>
      <protection locked="0"/>
    </xf>
    <xf numFmtId="0" fontId="5" fillId="0" borderId="0" xfId="0" applyFont="1" applyAlignment="1">
      <alignment horizontal="left"/>
    </xf>
    <xf numFmtId="0" fontId="4" fillId="0" borderId="14" xfId="0" applyFont="1" applyBorder="1" applyAlignment="1">
      <alignment horizontal="left"/>
    </xf>
    <xf numFmtId="0" fontId="4" fillId="0" borderId="1" xfId="0" applyFont="1" applyBorder="1" applyAlignment="1">
      <alignment horizontal="left"/>
    </xf>
    <xf numFmtId="0" fontId="4" fillId="0" borderId="15" xfId="0" applyFont="1" applyBorder="1" applyAlignment="1">
      <alignment horizontal="left"/>
    </xf>
    <xf numFmtId="0" fontId="4" fillId="0" borderId="9"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2" borderId="9" xfId="0" applyFont="1" applyFill="1" applyBorder="1" applyAlignment="1" applyProtection="1">
      <alignment horizontal="right"/>
      <protection locked="0"/>
    </xf>
    <xf numFmtId="0" fontId="4" fillId="2" borderId="10" xfId="0" applyFont="1" applyFill="1" applyBorder="1" applyAlignment="1" applyProtection="1">
      <alignment horizontal="right"/>
      <protection locked="0"/>
    </xf>
    <xf numFmtId="2" fontId="4" fillId="0" borderId="9" xfId="0" applyNumberFormat="1" applyFont="1" applyBorder="1" applyAlignment="1">
      <alignment horizontal="right"/>
    </xf>
    <xf numFmtId="2" fontId="4" fillId="0" borderId="10" xfId="0" applyNumberFormat="1" applyFont="1" applyBorder="1" applyAlignment="1">
      <alignment horizontal="right"/>
    </xf>
    <xf numFmtId="0" fontId="1" fillId="0" borderId="6"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4" fillId="0" borderId="2" xfId="0" applyFont="1" applyBorder="1" applyAlignment="1">
      <alignment horizontal="left"/>
    </xf>
    <xf numFmtId="14" fontId="4" fillId="2" borderId="6" xfId="0" applyNumberFormat="1"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0" fontId="4" fillId="2" borderId="8" xfId="0" applyFont="1" applyFill="1" applyBorder="1" applyAlignment="1" applyProtection="1">
      <alignment horizontal="center"/>
      <protection locked="0"/>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0" xfId="0" applyFont="1" applyAlignment="1">
      <alignment horizontal="left" vertical="top" wrapText="1"/>
    </xf>
    <xf numFmtId="0" fontId="7" fillId="0" borderId="13" xfId="0" applyFont="1" applyBorder="1" applyAlignment="1">
      <alignment horizontal="left" vertical="top" wrapText="1"/>
    </xf>
    <xf numFmtId="0" fontId="4" fillId="0" borderId="6"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18"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0" borderId="14" xfId="0" applyFont="1" applyBorder="1" applyAlignment="1">
      <alignment horizontal="left" wrapText="1"/>
    </xf>
    <xf numFmtId="0" fontId="4" fillId="0" borderId="1" xfId="0" applyFont="1" applyBorder="1" applyAlignment="1">
      <alignment horizontal="left" wrapText="1"/>
    </xf>
    <xf numFmtId="0" fontId="4" fillId="0" borderId="15" xfId="0" applyFont="1" applyBorder="1" applyAlignment="1">
      <alignment horizontal="left" wrapText="1"/>
    </xf>
    <xf numFmtId="0" fontId="1" fillId="0" borderId="18" xfId="0" applyFont="1" applyBorder="1" applyAlignment="1">
      <alignment horizontal="center"/>
    </xf>
    <xf numFmtId="0" fontId="1" fillId="0" borderId="19"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25"/>
            <c:backward val="10"/>
            <c:dispRSqr val="0"/>
            <c:dispEq val="0"/>
          </c:trendline>
          <c:xVal>
            <c:numRef>
              <c:f>'Valeurs indicatives'!$B$7:$B$16</c:f>
              <c:numCache>
                <c:formatCode>General</c:formatCode>
                <c:ptCount val="10"/>
              </c:numCache>
            </c:numRef>
          </c:xVal>
          <c:yVal>
            <c:numRef>
              <c:f>'Valeurs indicatives'!$C$7:$C$16</c:f>
              <c:numCache>
                <c:formatCode>General</c:formatCode>
                <c:ptCount val="10"/>
              </c:numCache>
            </c:numRef>
          </c:yVal>
          <c:smooth val="0"/>
          <c:extLst xmlns:DataManagerRef="urn:DataManager">
            <c:ext xmlns:c16="http://schemas.microsoft.com/office/drawing/2014/chart" uri="{C3380CC4-5D6E-409C-BE32-E72D297353CC}">
              <c16:uniqueId val="{00000001-B4B2-4FA7-BBAC-C1F3681AA271}"/>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25"/>
            <c:backward val="10"/>
            <c:dispRSqr val="0"/>
            <c:dispEq val="0"/>
          </c:trendline>
          <c:xVal>
            <c:numRef>
              <c:f>'Valeurs indicatives'!$D$7:$D$16</c:f>
              <c:numCache>
                <c:formatCode>General</c:formatCode>
                <c:ptCount val="10"/>
              </c:numCache>
            </c:numRef>
          </c:xVal>
          <c:yVal>
            <c:numRef>
              <c:f>'Valeurs indicatives'!$E$7:$E$16</c:f>
              <c:numCache>
                <c:formatCode>General</c:formatCode>
                <c:ptCount val="10"/>
              </c:numCache>
            </c:numRef>
          </c:yVal>
          <c:smooth val="0"/>
          <c:extLst xmlns:DataManagerRef="urn:DataManager">
            <c:ext xmlns:c16="http://schemas.microsoft.com/office/drawing/2014/chart" uri="{C3380CC4-5D6E-409C-BE32-E72D297353CC}">
              <c16:uniqueId val="{00000003-B4B2-4FA7-BBAC-C1F3681AA271}"/>
            </c:ext>
          </c:extLst>
        </c:ser>
        <c:dLbls>
          <c:showLegendKey val="0"/>
          <c:showVal val="0"/>
          <c:showCatName val="0"/>
          <c:showSerName val="0"/>
          <c:showPercent val="0"/>
          <c:showBubbleSize val="0"/>
        </c:dLbls>
        <c:axId val="145164928"/>
        <c:axId val="145179008"/>
      </c:scatterChart>
      <c:valAx>
        <c:axId val="145164928"/>
        <c:scaling>
          <c:logBase val="10"/>
          <c:orientation val="minMax"/>
          <c:min val="10"/>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ax val="1000"/>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16</xdr:col>
      <xdr:colOff>257174</xdr:colOff>
      <xdr:row>0</xdr:row>
      <xdr:rowOff>19049</xdr:rowOff>
    </xdr:from>
    <xdr:to>
      <xdr:col>19</xdr:col>
      <xdr:colOff>285749</xdr:colOff>
      <xdr:row>4</xdr:row>
      <xdr:rowOff>152400</xdr:rowOff>
    </xdr:to>
    <xdr:pic>
      <xdr:nvPicPr>
        <xdr:cNvPr id="3" name="Grafik 2" descr="Grafikzz">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49" y="19049"/>
          <a:ext cx="94297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257174</xdr:colOff>
      <xdr:row>0</xdr:row>
      <xdr:rowOff>19049</xdr:rowOff>
    </xdr:from>
    <xdr:to>
      <xdr:col>19</xdr:col>
      <xdr:colOff>285749</xdr:colOff>
      <xdr:row>4</xdr:row>
      <xdr:rowOff>152400</xdr:rowOff>
    </xdr:to>
    <xdr:pic>
      <xdr:nvPicPr>
        <xdr:cNvPr id="4" name="Grafik 2" descr="Grafikzz">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49" y="19049"/>
          <a:ext cx="94297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768894</xdr:colOff>
      <xdr:row>33</xdr:row>
      <xdr:rowOff>92529</xdr:rowOff>
    </xdr:from>
    <xdr:to>
      <xdr:col>0</xdr:col>
      <xdr:colOff>1210854</xdr:colOff>
      <xdr:row>38</xdr:row>
      <xdr:rowOff>75747</xdr:rowOff>
    </xdr:to>
    <xdr:sp macro="" textlink="">
      <xdr:nvSpPr>
        <xdr:cNvPr id="2" name="Rechteck 1" descr="Diagonal weit nach oben">
          <a:extLst>
            <a:ext uri="{FF2B5EF4-FFF2-40B4-BE49-F238E27FC236}">
              <a16:creationId xmlns:a16="http://schemas.microsoft.com/office/drawing/2014/main" id="{66324EE8-E672-41A3-9589-E90D1CAA776C}"/>
            </a:ext>
          </a:extLst>
        </xdr:cNvPr>
        <xdr:cNvSpPr>
          <a:spLocks noChangeArrowheads="1"/>
        </xdr:cNvSpPr>
      </xdr:nvSpPr>
      <xdr:spPr bwMode="auto">
        <a:xfrm>
          <a:off x="768894" y="8436429"/>
          <a:ext cx="441960" cy="1554843"/>
        </a:xfrm>
        <a:prstGeom prst="rect">
          <a:avLst/>
        </a:prstGeom>
        <a:pattFill prst="wdUpDiag">
          <a:fgClr>
            <a:srgbClr val="000000"/>
          </a:fgClr>
          <a:bgClr>
            <a:srgbClr val="FFCC99"/>
          </a:bgClr>
        </a:pattFill>
        <a:ln w="44450">
          <a:solidFill>
            <a:srgbClr val="000000"/>
          </a:solidFill>
          <a:miter lim="800000"/>
          <a:headEnd/>
          <a:tailEnd/>
        </a:ln>
      </xdr:spPr>
      <xdr:txBody>
        <a:bodyPr rot="0" vert="horz" wrap="square" lIns="91440" tIns="45720" rIns="91440" bIns="45720" anchor="t" anchorCtr="0" upright="1">
          <a:noAutofit/>
        </a:bodyPr>
        <a:lstStyle/>
        <a:p>
          <a:endParaRPr lang="de-CH"/>
        </a:p>
      </xdr:txBody>
    </xdr:sp>
    <xdr:clientData/>
  </xdr:twoCellAnchor>
  <xdr:twoCellAnchor>
    <xdr:from>
      <xdr:col>0</xdr:col>
      <xdr:colOff>435519</xdr:colOff>
      <xdr:row>33</xdr:row>
      <xdr:rowOff>726259</xdr:rowOff>
    </xdr:from>
    <xdr:to>
      <xdr:col>0</xdr:col>
      <xdr:colOff>1501049</xdr:colOff>
      <xdr:row>35</xdr:row>
      <xdr:rowOff>15785</xdr:rowOff>
    </xdr:to>
    <xdr:sp macro="" textlink="">
      <xdr:nvSpPr>
        <xdr:cNvPr id="3" name="Rechteck 2">
          <a:extLst>
            <a:ext uri="{FF2B5EF4-FFF2-40B4-BE49-F238E27FC236}">
              <a16:creationId xmlns:a16="http://schemas.microsoft.com/office/drawing/2014/main" id="{38FF7FC8-1ABE-43B2-9742-6E9AE481EFE5}"/>
            </a:ext>
          </a:extLst>
        </xdr:cNvPr>
        <xdr:cNvSpPr>
          <a:spLocks noChangeArrowheads="1"/>
        </xdr:cNvSpPr>
      </xdr:nvSpPr>
      <xdr:spPr bwMode="auto">
        <a:xfrm>
          <a:off x="435519" y="9070159"/>
          <a:ext cx="1065530" cy="222976"/>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upright="1">
          <a:noAutofit/>
        </a:bodyPr>
        <a:lstStyle/>
        <a:p>
          <a:endParaRPr lang="de-CH"/>
        </a:p>
      </xdr:txBody>
    </xdr:sp>
    <xdr:clientData/>
  </xdr:twoCellAnchor>
  <xdr:twoCellAnchor>
    <xdr:from>
      <xdr:col>0</xdr:col>
      <xdr:colOff>726349</xdr:colOff>
      <xdr:row>35</xdr:row>
      <xdr:rowOff>26077</xdr:rowOff>
    </xdr:from>
    <xdr:to>
      <xdr:col>0</xdr:col>
      <xdr:colOff>1261654</xdr:colOff>
      <xdr:row>35</xdr:row>
      <xdr:rowOff>70527</xdr:rowOff>
    </xdr:to>
    <xdr:sp macro="" textlink="">
      <xdr:nvSpPr>
        <xdr:cNvPr id="4" name="Rechteck 3">
          <a:extLst>
            <a:ext uri="{FF2B5EF4-FFF2-40B4-BE49-F238E27FC236}">
              <a16:creationId xmlns:a16="http://schemas.microsoft.com/office/drawing/2014/main" id="{1EFD4662-7749-453F-AF7A-44A4E1DD5D0B}"/>
            </a:ext>
          </a:extLst>
        </xdr:cNvPr>
        <xdr:cNvSpPr>
          <a:spLocks noChangeArrowheads="1"/>
        </xdr:cNvSpPr>
      </xdr:nvSpPr>
      <xdr:spPr bwMode="auto">
        <a:xfrm>
          <a:off x="726349" y="9303427"/>
          <a:ext cx="535305" cy="44450"/>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702219</xdr:colOff>
      <xdr:row>33</xdr:row>
      <xdr:rowOff>671649</xdr:rowOff>
    </xdr:from>
    <xdr:to>
      <xdr:col>0</xdr:col>
      <xdr:colOff>1238159</xdr:colOff>
      <xdr:row>33</xdr:row>
      <xdr:rowOff>716099</xdr:rowOff>
    </xdr:to>
    <xdr:sp macro="" textlink="">
      <xdr:nvSpPr>
        <xdr:cNvPr id="5" name="Rechteck 4">
          <a:extLst>
            <a:ext uri="{FF2B5EF4-FFF2-40B4-BE49-F238E27FC236}">
              <a16:creationId xmlns:a16="http://schemas.microsoft.com/office/drawing/2014/main" id="{EB1A5D92-2BAD-4415-87C5-97F2A4B8A18A}"/>
            </a:ext>
          </a:extLst>
        </xdr:cNvPr>
        <xdr:cNvSpPr>
          <a:spLocks noChangeArrowheads="1"/>
        </xdr:cNvSpPr>
      </xdr:nvSpPr>
      <xdr:spPr bwMode="auto">
        <a:xfrm>
          <a:off x="702219" y="9015549"/>
          <a:ext cx="535940" cy="44450"/>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549184</xdr:colOff>
      <xdr:row>35</xdr:row>
      <xdr:rowOff>45630</xdr:rowOff>
    </xdr:from>
    <xdr:to>
      <xdr:col>0</xdr:col>
      <xdr:colOff>1429294</xdr:colOff>
      <xdr:row>36</xdr:row>
      <xdr:rowOff>635</xdr:rowOff>
    </xdr:to>
    <xdr:sp macro="" textlink="">
      <xdr:nvSpPr>
        <xdr:cNvPr id="6" name="Freihandform 39">
          <a:extLst>
            <a:ext uri="{FF2B5EF4-FFF2-40B4-BE49-F238E27FC236}">
              <a16:creationId xmlns:a16="http://schemas.microsoft.com/office/drawing/2014/main" id="{6A2B48BE-6E0B-43F2-954B-6CC854769131}"/>
            </a:ext>
          </a:extLst>
        </xdr:cNvPr>
        <xdr:cNvSpPr>
          <a:spLocks/>
        </xdr:cNvSpPr>
      </xdr:nvSpPr>
      <xdr:spPr bwMode="auto">
        <a:xfrm>
          <a:off x="549184" y="9322980"/>
          <a:ext cx="880110" cy="135980"/>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558709</xdr:colOff>
      <xdr:row>33</xdr:row>
      <xdr:rowOff>557984</xdr:rowOff>
    </xdr:from>
    <xdr:to>
      <xdr:col>0</xdr:col>
      <xdr:colOff>1442629</xdr:colOff>
      <xdr:row>33</xdr:row>
      <xdr:rowOff>689429</xdr:rowOff>
    </xdr:to>
    <xdr:sp macro="" textlink="">
      <xdr:nvSpPr>
        <xdr:cNvPr id="7" name="Freihandform 34">
          <a:extLst>
            <a:ext uri="{FF2B5EF4-FFF2-40B4-BE49-F238E27FC236}">
              <a16:creationId xmlns:a16="http://schemas.microsoft.com/office/drawing/2014/main" id="{ABF63104-F6F5-4D12-A0A0-2572B7D1C5B4}"/>
            </a:ext>
          </a:extLst>
        </xdr:cNvPr>
        <xdr:cNvSpPr>
          <a:spLocks/>
        </xdr:cNvSpPr>
      </xdr:nvSpPr>
      <xdr:spPr bwMode="auto">
        <a:xfrm flipV="1">
          <a:off x="558709" y="8901884"/>
          <a:ext cx="883920" cy="131445"/>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420156</xdr:colOff>
      <xdr:row>33</xdr:row>
      <xdr:rowOff>593867</xdr:rowOff>
    </xdr:from>
    <xdr:to>
      <xdr:col>0</xdr:col>
      <xdr:colOff>455526</xdr:colOff>
      <xdr:row>36</xdr:row>
      <xdr:rowOff>122947</xdr:rowOff>
    </xdr:to>
    <xdr:sp macro="" textlink="">
      <xdr:nvSpPr>
        <xdr:cNvPr id="8" name="Rectangle 17">
          <a:extLst>
            <a:ext uri="{FF2B5EF4-FFF2-40B4-BE49-F238E27FC236}">
              <a16:creationId xmlns:a16="http://schemas.microsoft.com/office/drawing/2014/main" id="{4A2377E5-8608-45CA-B44F-2D807E8C27C2}"/>
            </a:ext>
          </a:extLst>
        </xdr:cNvPr>
        <xdr:cNvSpPr>
          <a:spLocks noChangeArrowheads="1"/>
        </xdr:cNvSpPr>
      </xdr:nvSpPr>
      <xdr:spPr bwMode="auto">
        <a:xfrm>
          <a:off x="420156" y="8937767"/>
          <a:ext cx="35370" cy="64350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clientData/>
  </xdr:twoCellAnchor>
  <xdr:twoCellAnchor>
    <xdr:from>
      <xdr:col>0</xdr:col>
      <xdr:colOff>1480757</xdr:colOff>
      <xdr:row>33</xdr:row>
      <xdr:rowOff>578863</xdr:rowOff>
    </xdr:from>
    <xdr:to>
      <xdr:col>0</xdr:col>
      <xdr:colOff>1519916</xdr:colOff>
      <xdr:row>36</xdr:row>
      <xdr:rowOff>108566</xdr:rowOff>
    </xdr:to>
    <xdr:sp macro="" textlink="">
      <xdr:nvSpPr>
        <xdr:cNvPr id="9" name="Rectangle 18">
          <a:extLst>
            <a:ext uri="{FF2B5EF4-FFF2-40B4-BE49-F238E27FC236}">
              <a16:creationId xmlns:a16="http://schemas.microsoft.com/office/drawing/2014/main" id="{AF7C6CE0-FD42-493E-AD4C-35C2B3958713}"/>
            </a:ext>
          </a:extLst>
        </xdr:cNvPr>
        <xdr:cNvSpPr>
          <a:spLocks noChangeArrowheads="1"/>
        </xdr:cNvSpPr>
      </xdr:nvSpPr>
      <xdr:spPr bwMode="auto">
        <a:xfrm>
          <a:off x="1480757" y="8922763"/>
          <a:ext cx="39159" cy="644128"/>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clientData/>
  </xdr:twoCellAnchor>
  <xdr:twoCellAnchor>
    <xdr:from>
      <xdr:col>0</xdr:col>
      <xdr:colOff>332014</xdr:colOff>
      <xdr:row>33</xdr:row>
      <xdr:rowOff>747849</xdr:rowOff>
    </xdr:from>
    <xdr:to>
      <xdr:col>0</xdr:col>
      <xdr:colOff>1669324</xdr:colOff>
      <xdr:row>34</xdr:row>
      <xdr:rowOff>50619</xdr:rowOff>
    </xdr:to>
    <xdr:sp macro="" textlink="">
      <xdr:nvSpPr>
        <xdr:cNvPr id="10" name="Freihandform 33">
          <a:extLst>
            <a:ext uri="{FF2B5EF4-FFF2-40B4-BE49-F238E27FC236}">
              <a16:creationId xmlns:a16="http://schemas.microsoft.com/office/drawing/2014/main" id="{7223A6F7-4A64-435E-AED6-EE3C163BA0BC}"/>
            </a:ext>
          </a:extLst>
        </xdr:cNvPr>
        <xdr:cNvSpPr>
          <a:spLocks/>
        </xdr:cNvSpPr>
      </xdr:nvSpPr>
      <xdr:spPr bwMode="auto">
        <a:xfrm>
          <a:off x="332014" y="9091749"/>
          <a:ext cx="1337310" cy="55245"/>
        </a:xfrm>
        <a:custGeom>
          <a:avLst/>
          <a:gdLst>
            <a:gd name="T0" fmla="*/ 0 w 1830"/>
            <a:gd name="T1" fmla="*/ 186 h 586"/>
            <a:gd name="T2" fmla="*/ 390 w 1830"/>
            <a:gd name="T3" fmla="*/ 489 h 586"/>
            <a:gd name="T4" fmla="*/ 894 w 1830"/>
            <a:gd name="T5" fmla="*/ 582 h 586"/>
            <a:gd name="T6" fmla="*/ 1371 w 1830"/>
            <a:gd name="T7" fmla="*/ 462 h 586"/>
            <a:gd name="T8" fmla="*/ 1830 w 1830"/>
            <a:gd name="T9" fmla="*/ 0 h 586"/>
          </a:gdLst>
          <a:ahLst/>
          <a:cxnLst>
            <a:cxn ang="0">
              <a:pos x="T0" y="T1"/>
            </a:cxn>
            <a:cxn ang="0">
              <a:pos x="T2" y="T3"/>
            </a:cxn>
            <a:cxn ang="0">
              <a:pos x="T4" y="T5"/>
            </a:cxn>
            <a:cxn ang="0">
              <a:pos x="T6" y="T7"/>
            </a:cxn>
            <a:cxn ang="0">
              <a:pos x="T8" y="T9"/>
            </a:cxn>
          </a:cxnLst>
          <a:rect l="0" t="0" r="r" b="b"/>
          <a:pathLst>
            <a:path w="1830" h="586">
              <a:moveTo>
                <a:pt x="0" y="186"/>
              </a:moveTo>
              <a:cubicBezTo>
                <a:pt x="65" y="236"/>
                <a:pt x="241" y="423"/>
                <a:pt x="390" y="489"/>
              </a:cubicBezTo>
              <a:cubicBezTo>
                <a:pt x="539" y="555"/>
                <a:pt x="731" y="586"/>
                <a:pt x="894" y="582"/>
              </a:cubicBezTo>
              <a:cubicBezTo>
                <a:pt x="1057" y="578"/>
                <a:pt x="1215" y="559"/>
                <a:pt x="1371" y="462"/>
              </a:cubicBezTo>
              <a:cubicBezTo>
                <a:pt x="1527" y="365"/>
                <a:pt x="1734" y="96"/>
                <a:pt x="1830" y="0"/>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332649</xdr:colOff>
      <xdr:row>34</xdr:row>
      <xdr:rowOff>100784</xdr:rowOff>
    </xdr:from>
    <xdr:to>
      <xdr:col>0</xdr:col>
      <xdr:colOff>1675674</xdr:colOff>
      <xdr:row>35</xdr:row>
      <xdr:rowOff>30934</xdr:rowOff>
    </xdr:to>
    <xdr:sp macro="" textlink="">
      <xdr:nvSpPr>
        <xdr:cNvPr id="11" name="Freihandform 37">
          <a:extLst>
            <a:ext uri="{FF2B5EF4-FFF2-40B4-BE49-F238E27FC236}">
              <a16:creationId xmlns:a16="http://schemas.microsoft.com/office/drawing/2014/main" id="{58DBA78E-C94F-40C4-B748-9236663A59A8}"/>
            </a:ext>
          </a:extLst>
        </xdr:cNvPr>
        <xdr:cNvSpPr>
          <a:spLocks/>
        </xdr:cNvSpPr>
      </xdr:nvSpPr>
      <xdr:spPr bwMode="auto">
        <a:xfrm>
          <a:off x="332649" y="9197159"/>
          <a:ext cx="1343025" cy="111125"/>
        </a:xfrm>
        <a:custGeom>
          <a:avLst/>
          <a:gdLst>
            <a:gd name="T0" fmla="*/ 0 w 1842"/>
            <a:gd name="T1" fmla="*/ 447 h 582"/>
            <a:gd name="T2" fmla="*/ 363 w 1842"/>
            <a:gd name="T3" fmla="*/ 90 h 582"/>
            <a:gd name="T4" fmla="*/ 936 w 1842"/>
            <a:gd name="T5" fmla="*/ 3 h 582"/>
            <a:gd name="T6" fmla="*/ 1353 w 1842"/>
            <a:gd name="T7" fmla="*/ 108 h 582"/>
            <a:gd name="T8" fmla="*/ 1842 w 1842"/>
            <a:gd name="T9" fmla="*/ 582 h 582"/>
          </a:gdLst>
          <a:ahLst/>
          <a:cxnLst>
            <a:cxn ang="0">
              <a:pos x="T0" y="T1"/>
            </a:cxn>
            <a:cxn ang="0">
              <a:pos x="T2" y="T3"/>
            </a:cxn>
            <a:cxn ang="0">
              <a:pos x="T4" y="T5"/>
            </a:cxn>
            <a:cxn ang="0">
              <a:pos x="T6" y="T7"/>
            </a:cxn>
            <a:cxn ang="0">
              <a:pos x="T8" y="T9"/>
            </a:cxn>
          </a:cxnLst>
          <a:rect l="0" t="0" r="r" b="b"/>
          <a:pathLst>
            <a:path w="1842" h="582">
              <a:moveTo>
                <a:pt x="0" y="447"/>
              </a:moveTo>
              <a:cubicBezTo>
                <a:pt x="60" y="388"/>
                <a:pt x="207" y="164"/>
                <a:pt x="363" y="90"/>
              </a:cubicBezTo>
              <a:cubicBezTo>
                <a:pt x="519" y="16"/>
                <a:pt x="771" y="0"/>
                <a:pt x="936" y="3"/>
              </a:cubicBezTo>
              <a:cubicBezTo>
                <a:pt x="1101" y="6"/>
                <a:pt x="1202" y="12"/>
                <a:pt x="1353" y="108"/>
              </a:cubicBezTo>
              <a:cubicBezTo>
                <a:pt x="1504" y="204"/>
                <a:pt x="1740" y="483"/>
                <a:pt x="1842" y="582"/>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17</xdr:row>
      <xdr:rowOff>85725</xdr:rowOff>
    </xdr:from>
    <xdr:to>
      <xdr:col>4</xdr:col>
      <xdr:colOff>1476374</xdr:colOff>
      <xdr:row>34</xdr:row>
      <xdr:rowOff>152400</xdr:rowOff>
    </xdr:to>
    <xdr:graphicFrame macro="">
      <xdr:nvGraphicFramePr>
        <xdr:cNvPr id="3" name="Diagramm 14">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X93"/>
  <sheetViews>
    <sheetView tabSelected="1" view="pageLayout" zoomScaleNormal="100" workbookViewId="0">
      <selection activeCell="U22" sqref="U1:X104857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ht="14.25" customHeight="1" x14ac:dyDescent="0.35">
      <c r="A1" s="2"/>
    </row>
    <row r="2" spans="1:20" ht="25.5" x14ac:dyDescent="0.35">
      <c r="A2" s="38" t="s">
        <v>4</v>
      </c>
    </row>
    <row r="3" spans="1:20" ht="6" customHeight="1" x14ac:dyDescent="0.2"/>
    <row r="4" spans="1:20" ht="18" x14ac:dyDescent="0.25">
      <c r="A4" s="39" t="s">
        <v>5</v>
      </c>
    </row>
    <row r="7" spans="1:20" ht="15" x14ac:dyDescent="0.25">
      <c r="M7"/>
      <c r="T7"/>
    </row>
    <row r="8" spans="1:20" ht="15" customHeight="1" x14ac:dyDescent="0.2">
      <c r="A8" s="3"/>
      <c r="B8" s="3"/>
      <c r="C8" s="3"/>
      <c r="D8" s="3"/>
      <c r="E8" s="3"/>
      <c r="F8" s="3"/>
      <c r="G8" s="3"/>
      <c r="H8" s="3"/>
      <c r="I8" s="3"/>
      <c r="J8" s="3"/>
      <c r="K8" s="3"/>
      <c r="L8" s="3"/>
      <c r="M8" s="75" t="s">
        <v>6</v>
      </c>
      <c r="N8" s="75"/>
      <c r="O8" s="75"/>
      <c r="P8" s="75"/>
      <c r="Q8" s="75"/>
      <c r="R8" s="75"/>
      <c r="S8" s="75"/>
      <c r="T8" s="75"/>
    </row>
    <row r="10" spans="1:20" x14ac:dyDescent="0.2">
      <c r="A10" s="1" t="s">
        <v>123</v>
      </c>
      <c r="F10" s="72"/>
      <c r="G10" s="72"/>
      <c r="H10" s="72"/>
      <c r="I10" s="72"/>
      <c r="J10" s="72"/>
      <c r="K10" s="72"/>
      <c r="L10" s="72"/>
      <c r="M10" s="72"/>
      <c r="N10" s="72"/>
      <c r="O10" s="72"/>
      <c r="P10" s="72"/>
      <c r="Q10" s="72"/>
      <c r="R10" s="72"/>
      <c r="S10" s="72"/>
      <c r="T10" s="72"/>
    </row>
    <row r="11" spans="1:20" x14ac:dyDescent="0.2">
      <c r="F11" s="72"/>
      <c r="G11" s="72"/>
      <c r="H11" s="72"/>
      <c r="I11" s="72"/>
      <c r="J11" s="72"/>
      <c r="K11" s="72"/>
      <c r="L11" s="72"/>
      <c r="M11" s="72"/>
      <c r="N11" s="72"/>
      <c r="O11" s="72"/>
      <c r="P11" s="72"/>
      <c r="Q11" s="72"/>
      <c r="R11" s="72"/>
      <c r="S11" s="72"/>
      <c r="T11" s="72"/>
    </row>
    <row r="12" spans="1:20" x14ac:dyDescent="0.2">
      <c r="F12" s="72"/>
      <c r="G12" s="72"/>
      <c r="H12" s="72"/>
      <c r="I12" s="72"/>
      <c r="J12" s="72"/>
      <c r="K12" s="72"/>
      <c r="L12" s="72"/>
      <c r="M12" s="72"/>
      <c r="N12" s="72"/>
      <c r="O12" s="72"/>
      <c r="P12" s="72"/>
      <c r="Q12" s="72"/>
      <c r="R12" s="72"/>
      <c r="S12" s="72"/>
      <c r="T12" s="72"/>
    </row>
    <row r="13" spans="1:20" x14ac:dyDescent="0.2">
      <c r="F13" s="72"/>
      <c r="G13" s="72"/>
      <c r="H13" s="72"/>
      <c r="I13" s="72"/>
      <c r="J13" s="72"/>
      <c r="K13" s="72"/>
      <c r="L13" s="72"/>
      <c r="M13" s="72"/>
      <c r="N13" s="72"/>
      <c r="O13" s="72"/>
      <c r="P13" s="72"/>
      <c r="Q13" s="72"/>
      <c r="R13" s="72"/>
      <c r="S13" s="72"/>
      <c r="T13" s="72"/>
    </row>
    <row r="15" spans="1:20" x14ac:dyDescent="0.2">
      <c r="A15" s="1" t="s">
        <v>124</v>
      </c>
      <c r="F15" s="72"/>
      <c r="G15" s="72"/>
      <c r="H15" s="72"/>
      <c r="I15" s="72"/>
      <c r="J15" s="72"/>
      <c r="K15" s="72"/>
      <c r="L15" s="72"/>
      <c r="M15" s="72"/>
      <c r="N15" s="72"/>
      <c r="O15" s="72"/>
      <c r="P15" s="72"/>
      <c r="Q15" s="72"/>
      <c r="R15" s="72"/>
      <c r="S15" s="72"/>
      <c r="T15" s="72"/>
    </row>
    <row r="16" spans="1:20" x14ac:dyDescent="0.2">
      <c r="F16" s="72"/>
      <c r="G16" s="72"/>
      <c r="H16" s="72"/>
      <c r="I16" s="72"/>
      <c r="J16" s="72"/>
      <c r="K16" s="72"/>
      <c r="L16" s="72"/>
      <c r="M16" s="72"/>
      <c r="N16" s="72"/>
      <c r="O16" s="72"/>
      <c r="P16" s="72"/>
      <c r="Q16" s="72"/>
      <c r="R16" s="72"/>
      <c r="S16" s="72"/>
      <c r="T16" s="72"/>
    </row>
    <row r="17" spans="1:24" x14ac:dyDescent="0.2">
      <c r="F17" s="72"/>
      <c r="G17" s="72"/>
      <c r="H17" s="72"/>
      <c r="I17" s="72"/>
      <c r="J17" s="72"/>
      <c r="K17" s="72"/>
      <c r="L17" s="72"/>
      <c r="M17" s="72"/>
      <c r="N17" s="72"/>
      <c r="O17" s="72"/>
      <c r="P17" s="72"/>
      <c r="Q17" s="72"/>
      <c r="R17" s="72"/>
      <c r="S17" s="72"/>
      <c r="T17" s="72"/>
    </row>
    <row r="18" spans="1:24" x14ac:dyDescent="0.2">
      <c r="F18" s="79"/>
      <c r="G18" s="79"/>
      <c r="H18" s="79"/>
      <c r="I18" s="79"/>
      <c r="J18" s="79"/>
      <c r="K18" s="79"/>
      <c r="L18" s="79"/>
      <c r="M18" s="79"/>
      <c r="N18" s="79"/>
      <c r="O18" s="79"/>
      <c r="P18" s="79"/>
      <c r="Q18" s="79"/>
      <c r="R18" s="79"/>
      <c r="S18" s="79"/>
      <c r="T18" s="79"/>
    </row>
    <row r="19" spans="1:24" x14ac:dyDescent="0.2">
      <c r="A19" s="1" t="s">
        <v>125</v>
      </c>
      <c r="F19" s="72"/>
      <c r="G19" s="72"/>
      <c r="H19" s="72"/>
      <c r="I19" s="72"/>
      <c r="J19" s="72"/>
      <c r="K19" s="72"/>
      <c r="L19" s="72"/>
      <c r="M19" s="72"/>
      <c r="N19" s="72"/>
      <c r="O19" s="72"/>
      <c r="P19" s="72"/>
      <c r="Q19" s="72"/>
      <c r="R19" s="72"/>
      <c r="S19" s="72"/>
      <c r="T19" s="72"/>
    </row>
    <row r="20" spans="1:24" x14ac:dyDescent="0.2">
      <c r="F20" s="72"/>
      <c r="G20" s="72"/>
      <c r="H20" s="72"/>
      <c r="I20" s="72"/>
      <c r="J20" s="72"/>
      <c r="K20" s="72"/>
      <c r="L20" s="72"/>
      <c r="M20" s="72"/>
      <c r="N20" s="72"/>
      <c r="O20" s="72"/>
      <c r="P20" s="72"/>
      <c r="Q20" s="72"/>
      <c r="R20" s="72"/>
      <c r="S20" s="72"/>
      <c r="T20" s="72"/>
    </row>
    <row r="21" spans="1:24" x14ac:dyDescent="0.2">
      <c r="F21" s="72"/>
      <c r="G21" s="72"/>
      <c r="H21" s="72"/>
      <c r="I21" s="72"/>
      <c r="J21" s="72"/>
      <c r="K21" s="72"/>
      <c r="L21" s="72"/>
      <c r="M21" s="72"/>
      <c r="N21" s="72"/>
      <c r="O21" s="72"/>
      <c r="P21" s="72"/>
      <c r="Q21" s="72"/>
      <c r="R21" s="72"/>
      <c r="S21" s="72"/>
      <c r="T21" s="72"/>
    </row>
    <row r="22" spans="1:24" x14ac:dyDescent="0.2">
      <c r="F22" s="72"/>
      <c r="G22" s="72"/>
      <c r="H22" s="72"/>
      <c r="I22" s="72"/>
      <c r="J22" s="72"/>
      <c r="K22" s="72"/>
      <c r="L22" s="72"/>
      <c r="M22" s="72"/>
      <c r="N22" s="72"/>
      <c r="O22" s="72"/>
      <c r="P22" s="72"/>
      <c r="Q22" s="72"/>
      <c r="R22" s="72"/>
      <c r="S22" s="72"/>
      <c r="T22" s="72"/>
    </row>
    <row r="24" spans="1:24" x14ac:dyDescent="0.2">
      <c r="A24" s="1" t="s">
        <v>126</v>
      </c>
      <c r="F24" s="72"/>
      <c r="G24" s="72"/>
      <c r="H24" s="72"/>
      <c r="I24" s="72"/>
      <c r="J24" s="72"/>
      <c r="K24" s="72"/>
      <c r="L24" s="72"/>
      <c r="M24" s="72"/>
      <c r="N24" s="72"/>
      <c r="O24" s="72"/>
      <c r="P24" s="72"/>
      <c r="Q24" s="72"/>
      <c r="R24" s="72"/>
      <c r="S24" s="72"/>
      <c r="T24" s="72"/>
    </row>
    <row r="25" spans="1:24" x14ac:dyDescent="0.2">
      <c r="F25" s="72"/>
      <c r="G25" s="72"/>
      <c r="H25" s="72"/>
      <c r="I25" s="72"/>
      <c r="J25" s="72"/>
      <c r="K25" s="72"/>
      <c r="L25" s="72"/>
      <c r="M25" s="72"/>
      <c r="N25" s="72"/>
      <c r="O25" s="72"/>
      <c r="P25" s="72"/>
      <c r="Q25" s="72"/>
      <c r="R25" s="72"/>
      <c r="S25" s="72"/>
      <c r="T25" s="72"/>
    </row>
    <row r="26" spans="1:24" x14ac:dyDescent="0.2">
      <c r="F26" s="72"/>
      <c r="G26" s="72"/>
      <c r="H26" s="72"/>
      <c r="I26" s="72"/>
      <c r="J26" s="72"/>
      <c r="K26" s="72"/>
      <c r="L26" s="72"/>
      <c r="M26" s="72"/>
      <c r="N26" s="72"/>
      <c r="O26" s="72"/>
      <c r="P26" s="72"/>
      <c r="Q26" s="72"/>
      <c r="R26" s="72"/>
      <c r="S26" s="72"/>
      <c r="T26" s="72"/>
    </row>
    <row r="27" spans="1:24" x14ac:dyDescent="0.2">
      <c r="F27" s="72"/>
      <c r="G27" s="72"/>
      <c r="H27" s="72"/>
      <c r="I27" s="72"/>
      <c r="J27" s="72"/>
      <c r="K27" s="72"/>
      <c r="L27" s="72"/>
      <c r="M27" s="72"/>
      <c r="N27" s="72"/>
      <c r="O27" s="72"/>
      <c r="P27" s="72"/>
      <c r="Q27" s="72"/>
      <c r="R27" s="72"/>
      <c r="S27" s="72"/>
      <c r="T27" s="72"/>
    </row>
    <row r="29" spans="1:24" x14ac:dyDescent="0.2">
      <c r="A29" s="1" t="s">
        <v>127</v>
      </c>
      <c r="F29" s="72"/>
      <c r="G29" s="72"/>
      <c r="H29" s="72"/>
      <c r="I29" s="72"/>
      <c r="J29" s="72"/>
      <c r="K29" s="72"/>
      <c r="L29" s="72"/>
      <c r="M29" s="72"/>
      <c r="N29" s="72"/>
      <c r="O29" s="72"/>
      <c r="P29" s="72"/>
      <c r="Q29" s="72"/>
      <c r="R29" s="72"/>
      <c r="S29" s="72"/>
      <c r="T29" s="72"/>
    </row>
    <row r="30" spans="1:24" x14ac:dyDescent="0.2">
      <c r="F30" s="40"/>
      <c r="G30" s="40"/>
      <c r="H30" s="40"/>
      <c r="I30" s="40"/>
      <c r="J30" s="40"/>
      <c r="K30" s="40"/>
      <c r="L30" s="40"/>
      <c r="M30" s="40"/>
      <c r="N30" s="40"/>
      <c r="O30" s="40"/>
      <c r="P30" s="40"/>
      <c r="Q30" s="40"/>
      <c r="R30" s="40"/>
      <c r="S30" s="40"/>
      <c r="T30" s="40"/>
    </row>
    <row r="31" spans="1:24" x14ac:dyDescent="0.2">
      <c r="A31" s="1" t="s">
        <v>128</v>
      </c>
      <c r="F31" s="72" t="s">
        <v>26</v>
      </c>
      <c r="G31" s="72"/>
      <c r="H31" s="72"/>
      <c r="I31" s="72"/>
      <c r="J31" s="40"/>
      <c r="K31" s="40"/>
      <c r="L31" s="40"/>
      <c r="M31" s="40"/>
      <c r="N31" s="40"/>
      <c r="O31" s="40"/>
      <c r="P31" s="40"/>
      <c r="Q31" s="40"/>
      <c r="R31" s="40"/>
      <c r="S31" s="40"/>
      <c r="T31" s="40"/>
      <c r="U31" s="1" t="s">
        <v>26</v>
      </c>
      <c r="V31" s="1" t="s">
        <v>0</v>
      </c>
      <c r="W31" s="1" t="s">
        <v>1</v>
      </c>
      <c r="X31" s="1" t="s">
        <v>2</v>
      </c>
    </row>
    <row r="32" spans="1:24" x14ac:dyDescent="0.2">
      <c r="F32" s="40"/>
      <c r="G32" s="40"/>
      <c r="H32" s="40"/>
      <c r="I32" s="40"/>
      <c r="J32" s="40"/>
      <c r="K32" s="40"/>
      <c r="L32" s="40"/>
      <c r="M32" s="40"/>
      <c r="N32" s="40"/>
      <c r="O32" s="40"/>
      <c r="P32" s="40"/>
      <c r="Q32" s="40"/>
      <c r="R32" s="40"/>
      <c r="S32" s="40"/>
      <c r="T32" s="40"/>
    </row>
    <row r="33" spans="1:24" x14ac:dyDescent="0.2">
      <c r="A33" s="1" t="s">
        <v>129</v>
      </c>
      <c r="F33" s="72" t="s">
        <v>26</v>
      </c>
      <c r="G33" s="72"/>
      <c r="H33" s="72"/>
      <c r="I33" s="72"/>
      <c r="J33" s="72"/>
      <c r="K33" s="72"/>
      <c r="L33" s="72"/>
      <c r="U33" s="1" t="s">
        <v>26</v>
      </c>
      <c r="V33" s="1" t="s">
        <v>23</v>
      </c>
      <c r="W33" s="1" t="s">
        <v>24</v>
      </c>
      <c r="X33" s="1" t="s">
        <v>25</v>
      </c>
    </row>
    <row r="34" spans="1:24" x14ac:dyDescent="0.2">
      <c r="F34" s="40"/>
      <c r="G34" s="40"/>
      <c r="H34" s="40"/>
      <c r="I34" s="40"/>
      <c r="J34" s="40"/>
      <c r="K34" s="40"/>
      <c r="L34" s="40"/>
    </row>
    <row r="35" spans="1:24" ht="18.75" x14ac:dyDescent="0.35">
      <c r="A35" s="1" t="s">
        <v>130</v>
      </c>
      <c r="F35" s="1" t="s">
        <v>131</v>
      </c>
      <c r="J35" s="26" t="s">
        <v>7</v>
      </c>
      <c r="K35" s="83" t="str">
        <f>IF(F31="Minergie",U35,IF(F31="Minergie-P",V35,IF(F31="Minergie-A",W35," ")))</f>
        <v xml:space="preserve"> </v>
      </c>
      <c r="L35" s="83"/>
      <c r="M35" s="4" t="s">
        <v>8</v>
      </c>
      <c r="P35" s="86" t="str">
        <f>IF(F33="Nouvelle construction / rénovation","(limite spécifique à l'objet)"," ")</f>
        <v xml:space="preserve"> </v>
      </c>
      <c r="Q35" s="86"/>
      <c r="R35" s="86"/>
      <c r="S35" s="86"/>
      <c r="T35" s="86"/>
      <c r="U35" s="27" t="e">
        <f>IF(F33="Nouvelle construction",(F72*1.2+F74*12+F75*6)/(F72+F74+F75),IF(F33="Rénovation",(F73*1.6+F74*12+F75*6)/SUM(F73:F75),(F72*1.2+F73*1.6+F74*12+F75*6)/SUM(F72:F75)))</f>
        <v>#DIV/0!</v>
      </c>
      <c r="V35" s="27" t="e">
        <f>IF(F33="Nouvelle construction",(F72*0.8+F74*12+F75*6)/(F72+F74+F75),IF(F33="Rénovation",(F73*1.6+F74*12+F75*6)/SUM(F73:F75),(F72*0.8+F73*1.6+F74*12+F75*6)/SUM(F72:F75)))</f>
        <v>#DIV/0!</v>
      </c>
      <c r="W35" s="27" t="e">
        <f>IF(F33="Nouvelle construction",(F72*0.8+F74*12+F75*6)/(F72+F74+F75),IF(F33="Rénovation",(F73*1.6+F74*12+F75*6)/SUM(F73:F75),(F72*0.8+F73*1.6+F74*12+F75*6)/SUM(F72:F75)))</f>
        <v>#DIV/0!</v>
      </c>
      <c r="X35" s="27" t="s">
        <v>3</v>
      </c>
    </row>
    <row r="36" spans="1:24" ht="18.75" x14ac:dyDescent="0.35">
      <c r="F36" s="1" t="s">
        <v>132</v>
      </c>
      <c r="K36" s="83" t="str">
        <f>IF(K35=" "," ",ROUND(P85,1))</f>
        <v xml:space="preserve"> </v>
      </c>
      <c r="L36" s="83"/>
      <c r="M36" s="4" t="s">
        <v>8</v>
      </c>
    </row>
    <row r="37" spans="1:24" x14ac:dyDescent="0.2">
      <c r="F37" s="1" t="s">
        <v>9</v>
      </c>
      <c r="L37" s="26" t="str">
        <f>IF(K35=" "," ",IF(K36&lt;=K35,"Oui","Non"))</f>
        <v xml:space="preserve"> </v>
      </c>
      <c r="M37" s="4"/>
    </row>
    <row r="38" spans="1:24" x14ac:dyDescent="0.2">
      <c r="M38" s="4"/>
    </row>
    <row r="39" spans="1:24" x14ac:dyDescent="0.2">
      <c r="A39" s="1" t="s">
        <v>133</v>
      </c>
      <c r="F39" s="1" t="s">
        <v>53</v>
      </c>
      <c r="M39" s="4"/>
      <c r="O39" s="1" t="s">
        <v>54</v>
      </c>
    </row>
    <row r="40" spans="1:24" x14ac:dyDescent="0.2">
      <c r="F40" s="1" t="s">
        <v>134</v>
      </c>
      <c r="M40" s="4"/>
      <c r="O40" s="1" t="s">
        <v>135</v>
      </c>
    </row>
    <row r="41" spans="1:24" x14ac:dyDescent="0.2">
      <c r="M41" s="4"/>
    </row>
    <row r="43" spans="1:24" x14ac:dyDescent="0.2">
      <c r="F43" s="72"/>
      <c r="G43" s="72"/>
      <c r="H43" s="72"/>
      <c r="I43" s="72"/>
      <c r="J43" s="72"/>
      <c r="K43" s="72"/>
      <c r="L43" s="72"/>
      <c r="O43" s="72"/>
      <c r="P43" s="72"/>
      <c r="Q43" s="72"/>
      <c r="R43" s="72"/>
      <c r="S43" s="72"/>
      <c r="T43" s="72"/>
    </row>
    <row r="45" spans="1:24" ht="14.25" customHeight="1" x14ac:dyDescent="0.2">
      <c r="A45" s="1" t="s">
        <v>137</v>
      </c>
      <c r="F45" s="71" t="s">
        <v>68</v>
      </c>
      <c r="G45" s="71"/>
      <c r="H45" s="71"/>
      <c r="I45" s="71"/>
      <c r="J45" s="71"/>
      <c r="K45" s="71"/>
      <c r="L45" s="71"/>
      <c r="M45" s="57"/>
      <c r="N45" s="57"/>
      <c r="O45" s="72" t="s">
        <v>26</v>
      </c>
      <c r="P45" s="72"/>
      <c r="Q45" s="72"/>
      <c r="R45" s="72"/>
      <c r="S45" s="72"/>
      <c r="U45" s="1" t="s">
        <v>26</v>
      </c>
      <c r="V45" s="1" t="s">
        <v>69</v>
      </c>
      <c r="W45" s="1" t="s">
        <v>70</v>
      </c>
    </row>
    <row r="46" spans="1:24" ht="14.25" customHeight="1" x14ac:dyDescent="0.2">
      <c r="F46" s="71" t="s">
        <v>136</v>
      </c>
      <c r="G46" s="71"/>
      <c r="H46" s="71"/>
      <c r="I46" s="71"/>
      <c r="J46" s="71"/>
      <c r="K46" s="71"/>
      <c r="L46" s="71"/>
      <c r="M46" s="57"/>
      <c r="N46" s="57"/>
      <c r="O46" s="73" t="s">
        <v>26</v>
      </c>
      <c r="P46" s="73"/>
      <c r="Q46" s="73"/>
      <c r="R46" s="73"/>
      <c r="S46" s="73"/>
    </row>
    <row r="47" spans="1:24" ht="27" customHeight="1" x14ac:dyDescent="0.2">
      <c r="F47" s="74" t="s">
        <v>138</v>
      </c>
      <c r="G47" s="74"/>
      <c r="H47" s="74"/>
      <c r="I47" s="74"/>
      <c r="J47" s="74"/>
      <c r="K47" s="74"/>
      <c r="L47" s="74"/>
      <c r="M47" s="74"/>
      <c r="N47" s="74"/>
      <c r="O47" s="74"/>
      <c r="P47" s="74"/>
      <c r="Q47" s="74"/>
      <c r="R47" s="74"/>
      <c r="S47" s="74"/>
      <c r="T47" s="74"/>
    </row>
    <row r="48" spans="1:24" ht="15.75" x14ac:dyDescent="0.25">
      <c r="A48" s="5" t="s">
        <v>139</v>
      </c>
    </row>
    <row r="49" spans="1:20" ht="10.5" customHeight="1" x14ac:dyDescent="0.2"/>
    <row r="50" spans="1:20" x14ac:dyDescent="0.2">
      <c r="A50" s="4" t="s">
        <v>140</v>
      </c>
      <c r="B50" s="4"/>
      <c r="C50" s="4"/>
      <c r="D50" s="4"/>
      <c r="E50" s="4"/>
      <c r="F50" s="45"/>
      <c r="G50" s="4" t="s">
        <v>28</v>
      </c>
      <c r="H50" s="4"/>
      <c r="I50" s="4"/>
      <c r="J50" s="4"/>
      <c r="K50" s="4"/>
      <c r="L50" s="4"/>
      <c r="M50" s="4"/>
      <c r="N50" s="4"/>
      <c r="O50" s="4"/>
      <c r="P50" s="4"/>
      <c r="Q50" s="4"/>
      <c r="R50" s="4"/>
      <c r="S50" s="4"/>
      <c r="T50" s="4"/>
    </row>
    <row r="51" spans="1:20" x14ac:dyDescent="0.2">
      <c r="A51" s="4"/>
      <c r="B51" s="4"/>
      <c r="C51" s="4"/>
      <c r="D51" s="4"/>
      <c r="E51" s="4"/>
      <c r="F51" s="45"/>
      <c r="G51" s="4" t="s">
        <v>29</v>
      </c>
      <c r="H51" s="4"/>
      <c r="I51" s="4"/>
      <c r="J51" s="4"/>
      <c r="K51" s="4"/>
      <c r="L51" s="4"/>
      <c r="M51" s="4"/>
      <c r="N51" s="4"/>
      <c r="O51" s="4"/>
      <c r="P51" s="4"/>
      <c r="Q51" s="4"/>
      <c r="R51" s="4"/>
      <c r="S51" s="4"/>
      <c r="T51" s="4"/>
    </row>
    <row r="52" spans="1:20" x14ac:dyDescent="0.2">
      <c r="A52" s="4"/>
      <c r="B52" s="4"/>
      <c r="C52" s="4"/>
      <c r="D52" s="4"/>
      <c r="E52" s="4"/>
      <c r="F52" s="45"/>
      <c r="G52" s="4" t="s">
        <v>30</v>
      </c>
      <c r="H52" s="4"/>
      <c r="I52" s="4"/>
      <c r="J52" s="4"/>
      <c r="K52" s="4"/>
      <c r="L52" s="4"/>
      <c r="M52" s="4"/>
      <c r="N52" s="4"/>
      <c r="O52" s="4"/>
      <c r="P52" s="4"/>
      <c r="Q52" s="4"/>
      <c r="R52" s="4"/>
      <c r="S52" s="4"/>
      <c r="T52" s="4"/>
    </row>
    <row r="53" spans="1:20" ht="10.5" customHeight="1" x14ac:dyDescent="0.2">
      <c r="A53" s="4"/>
      <c r="B53" s="4"/>
      <c r="C53" s="4"/>
      <c r="D53" s="4"/>
      <c r="E53" s="4"/>
      <c r="F53" s="4"/>
      <c r="G53" s="4"/>
      <c r="H53" s="4"/>
      <c r="I53" s="4"/>
      <c r="J53" s="4"/>
      <c r="K53" s="4"/>
      <c r="L53" s="4"/>
      <c r="M53" s="4"/>
      <c r="N53" s="4"/>
      <c r="O53" s="4"/>
      <c r="P53" s="4"/>
      <c r="Q53" s="4"/>
      <c r="R53" s="4"/>
      <c r="S53" s="4"/>
      <c r="T53" s="4"/>
    </row>
    <row r="54" spans="1:20" x14ac:dyDescent="0.2">
      <c r="A54" s="4" t="s">
        <v>141</v>
      </c>
      <c r="B54" s="4"/>
      <c r="C54" s="4"/>
      <c r="D54" s="4"/>
      <c r="E54" s="4"/>
      <c r="F54" s="45"/>
      <c r="G54" s="4" t="s">
        <v>31</v>
      </c>
      <c r="H54" s="4"/>
      <c r="I54" s="4"/>
      <c r="J54" s="4"/>
      <c r="K54" s="4"/>
      <c r="L54" s="4"/>
      <c r="M54" s="4"/>
      <c r="N54" s="4"/>
      <c r="O54" s="4"/>
      <c r="P54" s="4"/>
      <c r="Q54" s="4"/>
      <c r="R54" s="4"/>
      <c r="S54" s="4"/>
      <c r="T54" s="4"/>
    </row>
    <row r="55" spans="1:20" x14ac:dyDescent="0.2">
      <c r="A55" s="4" t="s">
        <v>142</v>
      </c>
      <c r="B55" s="4"/>
      <c r="C55" s="4"/>
      <c r="D55" s="4"/>
      <c r="E55" s="4"/>
      <c r="F55" s="45"/>
      <c r="G55" s="4" t="s">
        <v>55</v>
      </c>
      <c r="H55" s="4"/>
      <c r="I55" s="4"/>
      <c r="J55" s="4"/>
      <c r="K55" s="4"/>
      <c r="L55" s="4"/>
      <c r="M55" s="4"/>
      <c r="N55" s="4"/>
      <c r="O55" s="4"/>
      <c r="P55" s="4"/>
      <c r="Q55" s="4"/>
      <c r="R55" s="4"/>
      <c r="S55" s="4"/>
      <c r="T55" s="4"/>
    </row>
    <row r="56" spans="1:20" x14ac:dyDescent="0.2">
      <c r="A56" s="4"/>
      <c r="B56" s="4"/>
      <c r="C56" s="4"/>
      <c r="D56" s="4"/>
      <c r="E56" s="4"/>
      <c r="F56" s="45"/>
      <c r="G56" s="4" t="s">
        <v>143</v>
      </c>
      <c r="H56" s="4"/>
      <c r="I56" s="4"/>
      <c r="J56" s="4"/>
      <c r="K56" s="4"/>
      <c r="L56" s="4"/>
      <c r="M56" s="4"/>
      <c r="N56" s="4"/>
      <c r="O56" s="4"/>
      <c r="P56" s="4"/>
      <c r="Q56" s="4"/>
      <c r="R56" s="4"/>
      <c r="S56" s="4"/>
      <c r="T56" s="4"/>
    </row>
    <row r="57" spans="1:20" x14ac:dyDescent="0.2">
      <c r="A57" s="4"/>
      <c r="B57" s="4"/>
      <c r="C57" s="4"/>
      <c r="D57" s="4"/>
      <c r="E57" s="4"/>
      <c r="F57" s="45"/>
      <c r="G57" s="4" t="s">
        <v>22</v>
      </c>
      <c r="H57" s="4"/>
      <c r="I57" s="4"/>
      <c r="J57" s="4"/>
      <c r="K57" s="4"/>
      <c r="L57" s="4"/>
      <c r="M57" s="4"/>
      <c r="N57" s="4"/>
      <c r="O57" s="4"/>
      <c r="P57" s="4"/>
      <c r="Q57" s="4"/>
      <c r="R57" s="4"/>
      <c r="S57" s="4"/>
      <c r="T57" s="4"/>
    </row>
    <row r="58" spans="1:20" ht="10.5" customHeight="1" x14ac:dyDescent="0.2">
      <c r="A58" s="4"/>
      <c r="B58" s="4"/>
      <c r="C58" s="4"/>
      <c r="D58" s="4"/>
      <c r="E58" s="4"/>
      <c r="F58" s="4"/>
      <c r="G58" s="4"/>
      <c r="H58" s="4"/>
      <c r="I58" s="4"/>
      <c r="J58" s="4"/>
      <c r="K58" s="4"/>
      <c r="L58" s="4"/>
      <c r="M58" s="4"/>
      <c r="N58" s="4"/>
      <c r="O58" s="4"/>
      <c r="P58" s="4"/>
      <c r="Q58" s="4"/>
      <c r="R58" s="4"/>
      <c r="S58" s="4"/>
      <c r="T58" s="4"/>
    </row>
    <row r="59" spans="1:20" x14ac:dyDescent="0.2">
      <c r="A59" s="4" t="s">
        <v>144</v>
      </c>
      <c r="B59" s="4"/>
      <c r="C59" s="4"/>
      <c r="D59" s="4"/>
      <c r="E59" s="4"/>
      <c r="F59" s="45"/>
      <c r="G59" s="70" t="s">
        <v>71</v>
      </c>
      <c r="H59" s="70"/>
      <c r="I59" s="70"/>
      <c r="J59" s="70"/>
      <c r="K59" s="70"/>
      <c r="L59" s="70"/>
      <c r="M59" s="70"/>
      <c r="N59" s="70"/>
      <c r="O59" s="70"/>
      <c r="P59" s="70"/>
      <c r="Q59" s="70"/>
      <c r="R59" s="70"/>
      <c r="S59" s="70"/>
      <c r="T59" s="70"/>
    </row>
    <row r="60" spans="1:20" ht="10.5" customHeight="1" x14ac:dyDescent="0.2">
      <c r="A60" s="4"/>
      <c r="B60" s="4"/>
      <c r="C60" s="4"/>
      <c r="D60" s="4"/>
      <c r="E60" s="4"/>
      <c r="F60" s="4"/>
      <c r="G60" s="4"/>
      <c r="H60" s="4"/>
      <c r="I60" s="4"/>
      <c r="J60" s="4"/>
      <c r="K60" s="4"/>
      <c r="L60" s="4"/>
      <c r="M60" s="4"/>
      <c r="N60" s="4"/>
      <c r="O60" s="4"/>
      <c r="P60" s="4"/>
      <c r="Q60" s="4"/>
      <c r="R60" s="4"/>
      <c r="S60" s="4"/>
      <c r="T60" s="4"/>
    </row>
    <row r="61" spans="1:20" x14ac:dyDescent="0.2">
      <c r="A61" s="4" t="s">
        <v>145</v>
      </c>
      <c r="B61" s="4"/>
      <c r="C61" s="4"/>
      <c r="D61" s="4"/>
      <c r="E61" s="4"/>
      <c r="F61" s="45"/>
      <c r="G61" s="70" t="s">
        <v>75</v>
      </c>
      <c r="H61" s="70"/>
      <c r="I61" s="70"/>
      <c r="J61" s="70"/>
      <c r="K61" s="70"/>
      <c r="L61" s="70"/>
      <c r="M61" s="70"/>
      <c r="N61" s="70"/>
      <c r="O61" s="70"/>
      <c r="P61" s="70"/>
      <c r="Q61" s="70"/>
      <c r="R61" s="70"/>
      <c r="S61" s="70"/>
      <c r="T61" s="70"/>
    </row>
    <row r="62" spans="1:20" x14ac:dyDescent="0.2">
      <c r="B62" s="4"/>
      <c r="C62" s="4"/>
      <c r="D62" s="4"/>
      <c r="E62" s="4"/>
      <c r="F62" s="45"/>
      <c r="G62" s="70" t="s">
        <v>76</v>
      </c>
      <c r="H62" s="70"/>
      <c r="I62" s="70"/>
      <c r="J62" s="70"/>
      <c r="K62" s="70"/>
      <c r="L62" s="70"/>
      <c r="M62" s="70"/>
      <c r="N62" s="70"/>
      <c r="O62" s="70"/>
      <c r="P62" s="70"/>
      <c r="Q62" s="70"/>
      <c r="R62" s="70"/>
      <c r="S62" s="70"/>
      <c r="T62" s="70"/>
    </row>
    <row r="63" spans="1:20" x14ac:dyDescent="0.2">
      <c r="A63" s="4"/>
      <c r="B63" s="4"/>
      <c r="C63" s="4"/>
      <c r="D63" s="4"/>
      <c r="E63" s="4"/>
      <c r="F63" s="45"/>
      <c r="G63" s="70" t="s">
        <v>146</v>
      </c>
      <c r="H63" s="70"/>
      <c r="I63" s="70"/>
      <c r="J63" s="70"/>
      <c r="K63" s="70"/>
      <c r="L63" s="70"/>
      <c r="M63" s="70"/>
      <c r="N63" s="70"/>
      <c r="O63" s="70"/>
      <c r="P63" s="70"/>
      <c r="Q63" s="70"/>
      <c r="R63" s="70"/>
      <c r="S63" s="70"/>
      <c r="T63" s="70"/>
    </row>
    <row r="64" spans="1:20" x14ac:dyDescent="0.2">
      <c r="B64" s="4"/>
      <c r="C64" s="4"/>
      <c r="D64" s="4"/>
      <c r="E64" s="4"/>
      <c r="F64" s="45"/>
      <c r="G64" s="70" t="s">
        <v>77</v>
      </c>
      <c r="H64" s="70"/>
      <c r="I64" s="70"/>
      <c r="J64" s="70"/>
      <c r="K64" s="70"/>
      <c r="L64" s="70"/>
      <c r="M64" s="70"/>
      <c r="N64" s="70"/>
      <c r="O64" s="70"/>
      <c r="P64" s="70"/>
      <c r="Q64" s="70"/>
      <c r="R64" s="70"/>
      <c r="S64" s="70"/>
      <c r="T64" s="70"/>
    </row>
    <row r="65" spans="1:20" x14ac:dyDescent="0.2">
      <c r="B65" s="4"/>
      <c r="C65" s="4"/>
      <c r="D65" s="4"/>
      <c r="E65" s="4"/>
      <c r="F65" s="45"/>
      <c r="G65" s="70" t="s">
        <v>78</v>
      </c>
      <c r="H65" s="70"/>
      <c r="I65" s="70"/>
      <c r="J65" s="70"/>
      <c r="K65" s="70"/>
      <c r="L65" s="70"/>
      <c r="M65" s="70"/>
      <c r="N65" s="70"/>
      <c r="O65" s="70"/>
      <c r="P65" s="70"/>
      <c r="Q65" s="70"/>
      <c r="R65" s="70"/>
      <c r="S65" s="70"/>
      <c r="T65" s="70"/>
    </row>
    <row r="66" spans="1:20" ht="10.5" customHeight="1" x14ac:dyDescent="0.2">
      <c r="A66" s="4"/>
      <c r="B66" s="4"/>
      <c r="C66" s="4"/>
      <c r="D66" s="4"/>
      <c r="E66" s="4"/>
      <c r="F66" s="4"/>
      <c r="G66" s="69"/>
      <c r="H66" s="69"/>
      <c r="I66" s="69"/>
      <c r="J66" s="69"/>
      <c r="K66" s="69"/>
      <c r="L66" s="69"/>
      <c r="M66" s="69"/>
      <c r="N66" s="69"/>
      <c r="O66" s="69"/>
      <c r="P66" s="69"/>
      <c r="Q66" s="69"/>
      <c r="R66" s="69"/>
      <c r="S66" s="69"/>
      <c r="T66" s="69"/>
    </row>
    <row r="67" spans="1:20" x14ac:dyDescent="0.2">
      <c r="A67" s="4" t="s">
        <v>32</v>
      </c>
      <c r="B67" s="4"/>
      <c r="C67" s="4"/>
      <c r="D67" s="4"/>
      <c r="E67" s="4"/>
      <c r="F67" s="45"/>
      <c r="G67" s="71" t="s">
        <v>79</v>
      </c>
      <c r="H67" s="71"/>
      <c r="I67" s="71"/>
      <c r="J67" s="71"/>
      <c r="K67" s="71"/>
      <c r="L67" s="71"/>
      <c r="M67" s="71"/>
      <c r="N67" s="71"/>
      <c r="O67" s="71"/>
      <c r="P67" s="71"/>
      <c r="Q67" s="71"/>
      <c r="R67" s="71"/>
      <c r="S67" s="71"/>
      <c r="T67" s="71"/>
    </row>
    <row r="68" spans="1:20" x14ac:dyDescent="0.2">
      <c r="A68" s="4" t="s">
        <v>147</v>
      </c>
      <c r="B68" s="4"/>
      <c r="C68" s="4"/>
      <c r="D68" s="4"/>
      <c r="E68" s="4"/>
      <c r="F68" s="45"/>
      <c r="G68" s="71" t="s">
        <v>80</v>
      </c>
      <c r="H68" s="71"/>
      <c r="I68" s="71"/>
      <c r="J68" s="71"/>
      <c r="K68" s="71"/>
      <c r="L68" s="71"/>
      <c r="M68" s="71"/>
      <c r="N68" s="71"/>
      <c r="O68" s="71"/>
      <c r="P68" s="71"/>
      <c r="Q68" s="71"/>
      <c r="R68" s="71"/>
      <c r="S68" s="71"/>
      <c r="T68" s="71"/>
    </row>
    <row r="70" spans="1:20" ht="15" x14ac:dyDescent="0.25">
      <c r="A70" s="17" t="s">
        <v>10</v>
      </c>
    </row>
    <row r="71" spans="1:20" ht="18.600000000000001" customHeight="1" x14ac:dyDescent="0.2">
      <c r="A71" s="103" t="s">
        <v>33</v>
      </c>
      <c r="B71" s="103"/>
      <c r="C71" s="103"/>
      <c r="D71" s="103"/>
      <c r="E71" s="103"/>
      <c r="F71" s="104"/>
      <c r="G71" s="105"/>
      <c r="H71" s="105"/>
      <c r="I71" s="105"/>
      <c r="J71" s="106"/>
      <c r="K71" s="4"/>
      <c r="L71" s="4"/>
      <c r="M71" s="4"/>
      <c r="N71" s="4"/>
      <c r="O71" s="4"/>
      <c r="P71" s="4"/>
      <c r="Q71" s="4"/>
      <c r="R71" s="4"/>
      <c r="S71" s="4"/>
      <c r="T71" s="4"/>
    </row>
    <row r="72" spans="1:20" ht="28.5" customHeight="1" x14ac:dyDescent="0.2">
      <c r="A72" s="76" t="s">
        <v>150</v>
      </c>
      <c r="B72" s="77"/>
      <c r="C72" s="77"/>
      <c r="D72" s="77"/>
      <c r="E72" s="78"/>
      <c r="F72" s="84"/>
      <c r="G72" s="85"/>
      <c r="H72" s="46" t="s">
        <v>34</v>
      </c>
      <c r="I72" s="46"/>
      <c r="J72" s="47"/>
      <c r="K72" s="76" t="s">
        <v>57</v>
      </c>
      <c r="L72" s="77"/>
      <c r="M72" s="77"/>
      <c r="N72" s="77"/>
      <c r="O72" s="78"/>
      <c r="P72" s="84"/>
      <c r="Q72" s="85"/>
      <c r="R72" s="46" t="s">
        <v>35</v>
      </c>
      <c r="S72" s="46"/>
      <c r="T72" s="47"/>
    </row>
    <row r="73" spans="1:20" ht="29.25" customHeight="1" x14ac:dyDescent="0.2">
      <c r="A73" s="76" t="s">
        <v>149</v>
      </c>
      <c r="B73" s="77"/>
      <c r="C73" s="77"/>
      <c r="D73" s="77"/>
      <c r="E73" s="78"/>
      <c r="F73" s="84"/>
      <c r="G73" s="85"/>
      <c r="H73" s="46" t="s">
        <v>34</v>
      </c>
      <c r="I73" s="46"/>
      <c r="J73" s="47"/>
      <c r="K73" s="76" t="s">
        <v>58</v>
      </c>
      <c r="L73" s="77"/>
      <c r="M73" s="77"/>
      <c r="N73" s="77"/>
      <c r="O73" s="78"/>
      <c r="P73" s="84"/>
      <c r="Q73" s="85"/>
      <c r="R73" s="46" t="s">
        <v>35</v>
      </c>
      <c r="S73" s="46"/>
      <c r="T73" s="47"/>
    </row>
    <row r="74" spans="1:20" x14ac:dyDescent="0.2">
      <c r="A74" s="76" t="s">
        <v>167</v>
      </c>
      <c r="B74" s="77"/>
      <c r="C74" s="77"/>
      <c r="D74" s="77"/>
      <c r="E74" s="78"/>
      <c r="F74" s="84"/>
      <c r="G74" s="85"/>
      <c r="H74" s="46" t="s">
        <v>34</v>
      </c>
      <c r="I74" s="46"/>
      <c r="J74" s="47"/>
      <c r="K74" s="93" t="s">
        <v>36</v>
      </c>
      <c r="L74" s="94"/>
      <c r="M74" s="94"/>
      <c r="N74" s="94"/>
      <c r="O74" s="95"/>
      <c r="P74" s="84"/>
      <c r="Q74" s="85"/>
      <c r="R74" s="46" t="s">
        <v>37</v>
      </c>
      <c r="S74" s="46"/>
      <c r="T74" s="47"/>
    </row>
    <row r="75" spans="1:20" x14ac:dyDescent="0.2">
      <c r="A75" s="76" t="s">
        <v>168</v>
      </c>
      <c r="B75" s="77"/>
      <c r="C75" s="77"/>
      <c r="D75" s="77"/>
      <c r="E75" s="78"/>
      <c r="F75" s="84"/>
      <c r="G75" s="85"/>
      <c r="H75" s="46" t="s">
        <v>34</v>
      </c>
      <c r="I75" s="46"/>
      <c r="J75" s="47"/>
      <c r="K75" s="93" t="s">
        <v>38</v>
      </c>
      <c r="L75" s="94"/>
      <c r="M75" s="94"/>
      <c r="N75" s="94"/>
      <c r="O75" s="95"/>
      <c r="P75" s="84"/>
      <c r="Q75" s="85"/>
      <c r="R75" s="46" t="s">
        <v>39</v>
      </c>
      <c r="S75" s="46"/>
      <c r="T75" s="47"/>
    </row>
    <row r="76" spans="1:20" ht="15.75" x14ac:dyDescent="0.3">
      <c r="A76" s="93" t="s">
        <v>72</v>
      </c>
      <c r="B76" s="94"/>
      <c r="C76" s="94"/>
      <c r="D76" s="94"/>
      <c r="E76" s="95"/>
      <c r="F76" s="84"/>
      <c r="G76" s="85"/>
      <c r="H76" s="46" t="s">
        <v>40</v>
      </c>
      <c r="I76" s="46"/>
      <c r="J76" s="47"/>
    </row>
    <row r="77" spans="1:20" ht="10.5" customHeight="1" x14ac:dyDescent="0.2">
      <c r="K77" s="4"/>
      <c r="L77" s="4"/>
      <c r="M77" s="4"/>
      <c r="N77" s="4"/>
      <c r="O77" s="4"/>
      <c r="P77" s="4"/>
      <c r="Q77" s="4"/>
      <c r="R77" s="4"/>
      <c r="S77" s="4"/>
      <c r="T77" s="4"/>
    </row>
    <row r="78" spans="1:20" x14ac:dyDescent="0.2">
      <c r="A78" s="100"/>
      <c r="B78" s="101"/>
      <c r="C78" s="101"/>
      <c r="D78" s="101"/>
      <c r="E78" s="102"/>
      <c r="F78" s="80" t="s">
        <v>11</v>
      </c>
      <c r="G78" s="81"/>
      <c r="H78" s="81"/>
      <c r="I78" s="81"/>
      <c r="J78" s="82"/>
      <c r="K78" s="80" t="s">
        <v>12</v>
      </c>
      <c r="L78" s="81"/>
      <c r="M78" s="81"/>
      <c r="N78" s="81"/>
      <c r="O78" s="82"/>
      <c r="P78" s="80" t="s">
        <v>13</v>
      </c>
      <c r="Q78" s="81"/>
      <c r="R78" s="81"/>
      <c r="S78" s="81"/>
      <c r="T78" s="82"/>
    </row>
    <row r="79" spans="1:20" ht="15.75" x14ac:dyDescent="0.3">
      <c r="A79" s="93" t="s">
        <v>48</v>
      </c>
      <c r="B79" s="94"/>
      <c r="C79" s="94"/>
      <c r="D79" s="94"/>
      <c r="E79" s="95"/>
      <c r="F79" s="84"/>
      <c r="G79" s="85"/>
      <c r="H79" s="46" t="s">
        <v>41</v>
      </c>
      <c r="I79" s="46"/>
      <c r="J79" s="47"/>
      <c r="K79" s="84"/>
      <c r="L79" s="85"/>
      <c r="M79" s="46" t="s">
        <v>41</v>
      </c>
      <c r="N79" s="46"/>
      <c r="O79" s="47"/>
      <c r="P79" s="48"/>
      <c r="Q79" s="4"/>
      <c r="R79" s="4"/>
      <c r="S79" s="4"/>
      <c r="T79" s="49"/>
    </row>
    <row r="80" spans="1:20" ht="15.75" x14ac:dyDescent="0.3">
      <c r="A80" s="93" t="s">
        <v>49</v>
      </c>
      <c r="B80" s="94"/>
      <c r="C80" s="94"/>
      <c r="D80" s="94"/>
      <c r="E80" s="95"/>
      <c r="F80" s="84"/>
      <c r="G80" s="85"/>
      <c r="H80" s="46" t="s">
        <v>50</v>
      </c>
      <c r="I80" s="46"/>
      <c r="J80" s="47"/>
      <c r="K80" s="84"/>
      <c r="L80" s="85"/>
      <c r="M80" s="46" t="s">
        <v>50</v>
      </c>
      <c r="N80" s="46"/>
      <c r="O80" s="47"/>
      <c r="P80" s="48"/>
      <c r="Q80" s="4"/>
      <c r="R80" s="4"/>
      <c r="S80" s="4"/>
      <c r="T80" s="49"/>
    </row>
    <row r="81" spans="1:20" x14ac:dyDescent="0.2">
      <c r="A81" s="90" t="s">
        <v>51</v>
      </c>
      <c r="B81" s="91"/>
      <c r="C81" s="91"/>
      <c r="D81" s="91"/>
      <c r="E81" s="92"/>
      <c r="F81" s="96"/>
      <c r="G81" s="97"/>
      <c r="H81" s="4" t="s">
        <v>42</v>
      </c>
      <c r="I81" s="4"/>
      <c r="J81" s="49"/>
      <c r="K81" s="96"/>
      <c r="L81" s="97"/>
      <c r="M81" s="4" t="s">
        <v>42</v>
      </c>
      <c r="N81" s="4"/>
      <c r="O81" s="49"/>
      <c r="P81" s="48"/>
      <c r="Q81" s="4"/>
      <c r="R81" s="4"/>
      <c r="S81" s="4"/>
      <c r="T81" s="49"/>
    </row>
    <row r="82" spans="1:20" x14ac:dyDescent="0.2">
      <c r="A82" s="87" t="s">
        <v>52</v>
      </c>
      <c r="B82" s="88"/>
      <c r="C82" s="88"/>
      <c r="D82" s="88"/>
      <c r="E82" s="89"/>
      <c r="F82" s="87"/>
      <c r="G82" s="88"/>
      <c r="H82" s="23"/>
      <c r="I82" s="23"/>
      <c r="J82" s="50"/>
      <c r="K82" s="87"/>
      <c r="L82" s="88"/>
      <c r="M82" s="23"/>
      <c r="N82" s="23"/>
      <c r="O82" s="50"/>
      <c r="P82" s="48"/>
      <c r="Q82" s="4"/>
      <c r="R82" s="4"/>
      <c r="S82" s="4"/>
      <c r="T82" s="49"/>
    </row>
    <row r="83" spans="1:20" x14ac:dyDescent="0.2">
      <c r="A83" s="90" t="s">
        <v>43</v>
      </c>
      <c r="B83" s="91"/>
      <c r="C83" s="91"/>
      <c r="D83" s="91"/>
      <c r="E83" s="92"/>
      <c r="F83" s="96"/>
      <c r="G83" s="97"/>
      <c r="H83" s="4" t="s">
        <v>42</v>
      </c>
      <c r="I83" s="4"/>
      <c r="J83" s="49"/>
      <c r="K83" s="96"/>
      <c r="L83" s="97"/>
      <c r="M83" s="4" t="s">
        <v>42</v>
      </c>
      <c r="N83" s="4"/>
      <c r="O83" s="49"/>
      <c r="P83" s="48"/>
      <c r="Q83" s="4"/>
      <c r="R83" s="4"/>
      <c r="S83" s="4"/>
      <c r="T83" s="49"/>
    </row>
    <row r="84" spans="1:20" x14ac:dyDescent="0.2">
      <c r="A84" s="87" t="s">
        <v>44</v>
      </c>
      <c r="B84" s="88"/>
      <c r="C84" s="88"/>
      <c r="D84" s="88"/>
      <c r="E84" s="89"/>
      <c r="F84" s="87"/>
      <c r="G84" s="88"/>
      <c r="H84" s="23"/>
      <c r="I84" s="23"/>
      <c r="J84" s="50"/>
      <c r="K84" s="87"/>
      <c r="L84" s="88"/>
      <c r="M84" s="23"/>
      <c r="N84" s="23"/>
      <c r="O84" s="50"/>
      <c r="P84" s="48"/>
      <c r="Q84" s="4"/>
      <c r="R84" s="4"/>
      <c r="S84" s="4"/>
      <c r="T84" s="49"/>
    </row>
    <row r="85" spans="1:20" ht="15.75" x14ac:dyDescent="0.3">
      <c r="A85" s="90" t="s">
        <v>73</v>
      </c>
      <c r="B85" s="91"/>
      <c r="C85" s="91"/>
      <c r="D85" s="91"/>
      <c r="E85" s="92"/>
      <c r="F85" s="98" t="str">
        <f>IF(F79=0," ",F79/(F72+F73))</f>
        <v xml:space="preserve"> </v>
      </c>
      <c r="G85" s="99"/>
      <c r="H85" s="4" t="s">
        <v>45</v>
      </c>
      <c r="I85" s="4"/>
      <c r="J85" s="49"/>
      <c r="K85" s="98" t="str">
        <f>IF(K79=0," ",K79/(F72+F73))</f>
        <v xml:space="preserve"> </v>
      </c>
      <c r="L85" s="99"/>
      <c r="M85" s="4" t="s">
        <v>45</v>
      </c>
      <c r="N85" s="4"/>
      <c r="O85" s="49"/>
      <c r="P85" s="98" t="str">
        <f>IF(F79=0," ",(F85+K85)/2)</f>
        <v xml:space="preserve"> </v>
      </c>
      <c r="Q85" s="99"/>
      <c r="R85" s="51" t="s">
        <v>45</v>
      </c>
      <c r="S85" s="52"/>
      <c r="T85" s="53"/>
    </row>
    <row r="86" spans="1:20" ht="15.75" x14ac:dyDescent="0.3">
      <c r="A86" s="87" t="s">
        <v>74</v>
      </c>
      <c r="B86" s="88"/>
      <c r="C86" s="88"/>
      <c r="D86" s="88"/>
      <c r="E86" s="89"/>
      <c r="F86" s="87"/>
      <c r="G86" s="88"/>
      <c r="H86" s="23"/>
      <c r="I86" s="23"/>
      <c r="J86" s="50"/>
      <c r="K86" s="87"/>
      <c r="L86" s="88"/>
      <c r="M86" s="23"/>
      <c r="N86" s="23"/>
      <c r="O86" s="50"/>
      <c r="P86" s="54"/>
      <c r="Q86" s="23"/>
      <c r="R86" s="55"/>
      <c r="S86" s="23"/>
      <c r="T86" s="50"/>
    </row>
    <row r="87" spans="1:20" x14ac:dyDescent="0.2">
      <c r="A87" s="93" t="s">
        <v>56</v>
      </c>
      <c r="B87" s="94"/>
      <c r="C87" s="94"/>
      <c r="D87" s="94"/>
      <c r="E87" s="95"/>
      <c r="F87" s="54" t="s">
        <v>46</v>
      </c>
      <c r="G87" s="56"/>
      <c r="H87" s="23" t="s">
        <v>47</v>
      </c>
      <c r="I87" s="23"/>
      <c r="J87" s="50"/>
      <c r="K87" s="54" t="s">
        <v>46</v>
      </c>
      <c r="L87" s="56"/>
      <c r="M87" s="23" t="s">
        <v>47</v>
      </c>
      <c r="N87" s="23"/>
      <c r="O87" s="50"/>
      <c r="P87" s="54" t="s">
        <v>46</v>
      </c>
      <c r="Q87" s="56"/>
      <c r="R87" s="23" t="s">
        <v>47</v>
      </c>
      <c r="S87" s="23"/>
      <c r="T87" s="50"/>
    </row>
    <row r="89" spans="1:20" ht="30" customHeight="1" x14ac:dyDescent="0.2">
      <c r="A89" s="18" t="s">
        <v>14</v>
      </c>
      <c r="B89" s="19"/>
      <c r="C89" s="19"/>
      <c r="D89" s="19"/>
      <c r="E89" s="25"/>
      <c r="F89" s="107" t="s">
        <v>148</v>
      </c>
      <c r="G89" s="107"/>
      <c r="H89" s="107"/>
      <c r="I89" s="107"/>
      <c r="J89" s="107"/>
      <c r="K89" s="107"/>
      <c r="L89" s="107"/>
      <c r="M89" s="107"/>
      <c r="N89" s="107"/>
      <c r="O89" s="107"/>
      <c r="P89" s="107"/>
      <c r="Q89" s="107"/>
      <c r="R89" s="107"/>
      <c r="S89" s="107"/>
      <c r="T89" s="108"/>
    </row>
    <row r="90" spans="1:20" ht="30" customHeight="1" x14ac:dyDescent="0.2">
      <c r="A90" s="68"/>
      <c r="E90" s="21"/>
      <c r="F90" s="109" t="s">
        <v>121</v>
      </c>
      <c r="G90" s="110"/>
      <c r="H90" s="110"/>
      <c r="I90" s="110"/>
      <c r="J90" s="110"/>
      <c r="K90" s="110"/>
      <c r="L90" s="110"/>
      <c r="M90" s="110"/>
      <c r="N90" s="110"/>
      <c r="O90" s="110"/>
      <c r="P90" s="110"/>
      <c r="Q90" s="110"/>
      <c r="R90" s="110"/>
      <c r="S90" s="110"/>
      <c r="T90" s="111"/>
    </row>
    <row r="91" spans="1:20" x14ac:dyDescent="0.2">
      <c r="A91" s="68"/>
      <c r="E91" s="21"/>
      <c r="F91" s="109" t="s">
        <v>122</v>
      </c>
      <c r="G91" s="110"/>
      <c r="H91" s="110"/>
      <c r="I91" s="110"/>
      <c r="J91" s="110"/>
      <c r="K91" s="110"/>
      <c r="L91" s="110"/>
      <c r="M91" s="110"/>
      <c r="N91" s="110"/>
      <c r="O91" s="110"/>
      <c r="P91" s="110"/>
      <c r="Q91" s="110"/>
      <c r="R91" s="110"/>
      <c r="S91" s="110"/>
      <c r="T91" s="111"/>
    </row>
    <row r="92" spans="1:20" x14ac:dyDescent="0.2">
      <c r="A92" s="20"/>
      <c r="E92" s="21"/>
      <c r="F92" s="4" t="s">
        <v>15</v>
      </c>
      <c r="T92" s="21"/>
    </row>
    <row r="93" spans="1:20" x14ac:dyDescent="0.2">
      <c r="A93" s="22"/>
      <c r="B93" s="3"/>
      <c r="C93" s="3"/>
      <c r="D93" s="3"/>
      <c r="E93" s="24"/>
      <c r="F93" s="23" t="s">
        <v>16</v>
      </c>
      <c r="G93" s="3"/>
      <c r="H93" s="3"/>
      <c r="I93" s="3"/>
      <c r="J93" s="3"/>
      <c r="K93" s="3"/>
      <c r="L93" s="3"/>
      <c r="M93" s="3"/>
      <c r="N93" s="3"/>
      <c r="O93" s="3"/>
      <c r="P93" s="3"/>
      <c r="Q93" s="3"/>
      <c r="R93" s="3"/>
      <c r="S93" s="3"/>
      <c r="T93" s="24"/>
    </row>
  </sheetData>
  <sheetProtection algorithmName="SHA-512" hashValue="MEhTheI1LVSiNVfPUk1qPm7n+htW7RPNtmbVMp2WIMcStamVVXsgOJG4RtcaAOTBe/ZaXAoGjx+EO9e2uBH0fQ==" saltValue="qRHRS8GQ1vhQGMOTRoSBYQ==" spinCount="100000" sheet="1" objects="1" scenarios="1"/>
  <mergeCells count="91">
    <mergeCell ref="F90:T90"/>
    <mergeCell ref="F91:T91"/>
    <mergeCell ref="F74:G74"/>
    <mergeCell ref="F75:G75"/>
    <mergeCell ref="K84:L84"/>
    <mergeCell ref="K85:L85"/>
    <mergeCell ref="K86:L86"/>
    <mergeCell ref="P85:Q85"/>
    <mergeCell ref="K74:O74"/>
    <mergeCell ref="K75:O75"/>
    <mergeCell ref="A71:E71"/>
    <mergeCell ref="F71:J71"/>
    <mergeCell ref="A73:E73"/>
    <mergeCell ref="F89:T89"/>
    <mergeCell ref="F72:G72"/>
    <mergeCell ref="F76:G76"/>
    <mergeCell ref="P75:Q75"/>
    <mergeCell ref="P72:Q72"/>
    <mergeCell ref="P73:Q73"/>
    <mergeCell ref="F73:G73"/>
    <mergeCell ref="K79:L79"/>
    <mergeCell ref="K80:L80"/>
    <mergeCell ref="K81:L81"/>
    <mergeCell ref="K82:L82"/>
    <mergeCell ref="K83:L83"/>
    <mergeCell ref="A80:E80"/>
    <mergeCell ref="A78:E78"/>
    <mergeCell ref="A79:E79"/>
    <mergeCell ref="A81:E81"/>
    <mergeCell ref="A82:E82"/>
    <mergeCell ref="A72:E72"/>
    <mergeCell ref="A76:E76"/>
    <mergeCell ref="A74:E74"/>
    <mergeCell ref="A75:E75"/>
    <mergeCell ref="A84:E84"/>
    <mergeCell ref="A85:E85"/>
    <mergeCell ref="A86:E86"/>
    <mergeCell ref="A87:E87"/>
    <mergeCell ref="F79:G79"/>
    <mergeCell ref="F80:G80"/>
    <mergeCell ref="F81:G81"/>
    <mergeCell ref="F82:G82"/>
    <mergeCell ref="F83:G83"/>
    <mergeCell ref="F84:G84"/>
    <mergeCell ref="A83:E83"/>
    <mergeCell ref="F86:G86"/>
    <mergeCell ref="F85:G85"/>
    <mergeCell ref="F20:T20"/>
    <mergeCell ref="F78:J78"/>
    <mergeCell ref="K78:O78"/>
    <mergeCell ref="P78:T78"/>
    <mergeCell ref="K35:L35"/>
    <mergeCell ref="K36:L36"/>
    <mergeCell ref="F43:L43"/>
    <mergeCell ref="O43:T43"/>
    <mergeCell ref="P74:Q74"/>
    <mergeCell ref="P35:T35"/>
    <mergeCell ref="G61:T61"/>
    <mergeCell ref="G62:T62"/>
    <mergeCell ref="G63:T63"/>
    <mergeCell ref="G64:T64"/>
    <mergeCell ref="G68:T68"/>
    <mergeCell ref="G59:T59"/>
    <mergeCell ref="F15:T15"/>
    <mergeCell ref="F16:T16"/>
    <mergeCell ref="F17:T17"/>
    <mergeCell ref="F18:T18"/>
    <mergeCell ref="F19:T19"/>
    <mergeCell ref="M8:T8"/>
    <mergeCell ref="K72:O72"/>
    <mergeCell ref="K73:O73"/>
    <mergeCell ref="F31:I31"/>
    <mergeCell ref="F33:L33"/>
    <mergeCell ref="F22:T22"/>
    <mergeCell ref="F24:T24"/>
    <mergeCell ref="F25:T25"/>
    <mergeCell ref="F26:T26"/>
    <mergeCell ref="F27:T27"/>
    <mergeCell ref="F29:T29"/>
    <mergeCell ref="F21:T21"/>
    <mergeCell ref="F10:T10"/>
    <mergeCell ref="F11:T11"/>
    <mergeCell ref="F12:T12"/>
    <mergeCell ref="F13:T13"/>
    <mergeCell ref="G65:T65"/>
    <mergeCell ref="G67:T67"/>
    <mergeCell ref="F46:L46"/>
    <mergeCell ref="F45:L45"/>
    <mergeCell ref="O45:S45"/>
    <mergeCell ref="O46:S46"/>
    <mergeCell ref="F47:T47"/>
  </mergeCells>
  <dataValidations count="3">
    <dataValidation type="list" allowBlank="1" showInputMessage="1" showErrorMessage="1" sqref="V31:X31 F31" xr:uid="{00000000-0002-0000-0000-000000000000}">
      <formula1>$U$31:$X$31</formula1>
    </dataValidation>
    <dataValidation type="list" allowBlank="1" showInputMessage="1" showErrorMessage="1" sqref="F33" xr:uid="{00000000-0002-0000-0000-000001000000}">
      <formula1>$U$33:$X$33</formula1>
    </dataValidation>
    <dataValidation type="list" allowBlank="1" showInputMessage="1" showErrorMessage="1" sqref="O45:O46" xr:uid="{8AE1CCAD-907D-4F7F-A6AA-930B1D10F004}">
      <formula1>$U$45:$W$45</formula1>
    </dataValidation>
  </dataValidations>
  <pageMargins left="0.9055118110236221" right="0.47244094488188981" top="1.3779527559055118" bottom="0.78740157480314965" header="0.31496062992125984" footer="0.31496062992125984"/>
  <pageSetup paperSize="9" orientation="portrait" r:id="rId1"/>
  <headerFooter>
    <oddHeader>&amp;L&amp;G&amp;R&amp;12Formulaire justificatif pour les mesures d'étanchéité à l'air
Version EZ 2024.1</oddHeader>
    <oddFooter>&amp;R Page &amp;P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C103"/>
  <sheetViews>
    <sheetView view="pageLayout" zoomScaleNormal="100" workbookViewId="0">
      <selection activeCell="C4" sqref="C4"/>
    </sheetView>
  </sheetViews>
  <sheetFormatPr baseColWidth="10" defaultColWidth="11.42578125" defaultRowHeight="14.25" x14ac:dyDescent="0.2"/>
  <cols>
    <col min="1" max="1" width="52.85546875" style="1" customWidth="1"/>
    <col min="2" max="2" width="26.140625" style="1" customWidth="1"/>
    <col min="3" max="3" width="5" style="1" customWidth="1"/>
    <col min="4" max="16384" width="11.42578125" style="1"/>
  </cols>
  <sheetData>
    <row r="1" spans="1:3" ht="23.25" x14ac:dyDescent="0.35">
      <c r="A1" s="2" t="s">
        <v>81</v>
      </c>
    </row>
    <row r="2" spans="1:3" x14ac:dyDescent="0.2">
      <c r="C2" s="29" t="s">
        <v>18</v>
      </c>
    </row>
    <row r="3" spans="1:3" s="13" customFormat="1" ht="35.25" customHeight="1" x14ac:dyDescent="0.25">
      <c r="A3" s="11" t="s">
        <v>83</v>
      </c>
      <c r="B3" s="58" t="s">
        <v>82</v>
      </c>
      <c r="C3" s="12" t="s">
        <v>17</v>
      </c>
    </row>
    <row r="4" spans="1:3" s="13" customFormat="1" ht="25.5" x14ac:dyDescent="0.2">
      <c r="A4" s="65" t="s">
        <v>84</v>
      </c>
      <c r="B4" s="14" t="s">
        <v>61</v>
      </c>
      <c r="C4" s="28"/>
    </row>
    <row r="5" spans="1:3" s="13" customFormat="1" ht="65.25" customHeight="1" x14ac:dyDescent="0.2">
      <c r="A5" s="65" t="s">
        <v>151</v>
      </c>
      <c r="B5" s="15" t="s">
        <v>153</v>
      </c>
      <c r="C5" s="28"/>
    </row>
    <row r="6" spans="1:3" s="13" customFormat="1" x14ac:dyDescent="0.2">
      <c r="A6" s="66" t="s">
        <v>85</v>
      </c>
      <c r="B6" s="66" t="s">
        <v>86</v>
      </c>
      <c r="C6" s="28"/>
    </row>
    <row r="7" spans="1:3" s="13" customFormat="1" ht="25.5" x14ac:dyDescent="0.2">
      <c r="A7" s="65" t="s">
        <v>152</v>
      </c>
      <c r="B7" s="14" t="s">
        <v>61</v>
      </c>
      <c r="C7" s="28"/>
    </row>
    <row r="8" spans="1:3" s="13" customFormat="1" ht="25.5" x14ac:dyDescent="0.2">
      <c r="A8" s="65" t="s">
        <v>87</v>
      </c>
      <c r="B8" s="14" t="s">
        <v>86</v>
      </c>
      <c r="C8" s="28"/>
    </row>
    <row r="9" spans="1:3" s="13" customFormat="1" ht="25.5" x14ac:dyDescent="0.2">
      <c r="A9" s="65" t="s">
        <v>88</v>
      </c>
      <c r="B9" s="14" t="s">
        <v>61</v>
      </c>
      <c r="C9" s="28"/>
    </row>
    <row r="10" spans="1:3" s="13" customFormat="1" x14ac:dyDescent="0.2">
      <c r="A10" s="66" t="s">
        <v>89</v>
      </c>
      <c r="B10" s="66" t="s">
        <v>90</v>
      </c>
      <c r="C10" s="28"/>
    </row>
    <row r="11" spans="1:3" s="13" customFormat="1" x14ac:dyDescent="0.2">
      <c r="A11" s="14" t="s">
        <v>91</v>
      </c>
      <c r="B11" s="66" t="s">
        <v>61</v>
      </c>
      <c r="C11" s="28"/>
    </row>
    <row r="12" spans="1:3" s="13" customFormat="1" x14ac:dyDescent="0.2">
      <c r="A12" s="66" t="s">
        <v>92</v>
      </c>
      <c r="B12" s="66" t="s">
        <v>90</v>
      </c>
      <c r="C12" s="28"/>
    </row>
    <row r="13" spans="1:3" s="13" customFormat="1" ht="28.5" customHeight="1" x14ac:dyDescent="0.2">
      <c r="A13" s="65" t="s">
        <v>93</v>
      </c>
      <c r="B13" s="65" t="s">
        <v>94</v>
      </c>
      <c r="C13" s="28"/>
    </row>
    <row r="14" spans="1:3" s="13" customFormat="1" x14ac:dyDescent="0.2">
      <c r="A14" s="14" t="s">
        <v>95</v>
      </c>
      <c r="B14" s="66" t="s">
        <v>90</v>
      </c>
      <c r="C14" s="28"/>
    </row>
    <row r="15" spans="1:3" s="13" customFormat="1" x14ac:dyDescent="0.2">
      <c r="A15" s="14" t="s">
        <v>96</v>
      </c>
      <c r="B15" s="66" t="s">
        <v>61</v>
      </c>
      <c r="C15" s="28"/>
    </row>
    <row r="16" spans="1:3" s="13" customFormat="1" x14ac:dyDescent="0.2">
      <c r="A16" s="15" t="s">
        <v>97</v>
      </c>
      <c r="B16" s="65" t="s">
        <v>64</v>
      </c>
      <c r="C16" s="28"/>
    </row>
    <row r="17" spans="1:3" s="13" customFormat="1" x14ac:dyDescent="0.2">
      <c r="A17" s="14" t="s">
        <v>65</v>
      </c>
      <c r="B17" s="65" t="s">
        <v>64</v>
      </c>
      <c r="C17" s="28"/>
    </row>
    <row r="18" spans="1:3" s="13" customFormat="1" x14ac:dyDescent="0.2">
      <c r="A18" s="14" t="s">
        <v>98</v>
      </c>
      <c r="B18" s="65" t="s">
        <v>62</v>
      </c>
      <c r="C18" s="28"/>
    </row>
    <row r="19" spans="1:3" s="13" customFormat="1" ht="25.5" x14ac:dyDescent="0.2">
      <c r="A19" s="65" t="s">
        <v>99</v>
      </c>
      <c r="B19" s="14" t="s">
        <v>61</v>
      </c>
      <c r="C19" s="28"/>
    </row>
    <row r="20" spans="1:3" s="13" customFormat="1" ht="18" customHeight="1" x14ac:dyDescent="0.2">
      <c r="A20" s="65" t="s">
        <v>154</v>
      </c>
      <c r="B20" s="66" t="s">
        <v>90</v>
      </c>
      <c r="C20" s="28"/>
    </row>
    <row r="21" spans="1:3" s="13" customFormat="1" x14ac:dyDescent="0.2">
      <c r="A21" s="65" t="s">
        <v>164</v>
      </c>
      <c r="B21" s="65" t="s">
        <v>64</v>
      </c>
      <c r="C21" s="28"/>
    </row>
    <row r="22" spans="1:3" s="13" customFormat="1" ht="38.25" x14ac:dyDescent="0.2">
      <c r="A22" s="15" t="s">
        <v>100</v>
      </c>
      <c r="B22" s="65" t="s">
        <v>101</v>
      </c>
      <c r="C22" s="28"/>
    </row>
    <row r="23" spans="1:3" s="13" customFormat="1" x14ac:dyDescent="0.2">
      <c r="A23" s="14" t="s">
        <v>102</v>
      </c>
      <c r="B23" s="65" t="s">
        <v>62</v>
      </c>
      <c r="C23" s="28"/>
    </row>
    <row r="24" spans="1:3" s="13" customFormat="1" x14ac:dyDescent="0.2">
      <c r="A24" s="14" t="s">
        <v>103</v>
      </c>
      <c r="B24" s="65" t="s">
        <v>62</v>
      </c>
      <c r="C24" s="28"/>
    </row>
    <row r="25" spans="1:3" s="13" customFormat="1" x14ac:dyDescent="0.2">
      <c r="A25" s="14" t="s">
        <v>104</v>
      </c>
      <c r="B25" s="65" t="s">
        <v>62</v>
      </c>
      <c r="C25" s="28"/>
    </row>
    <row r="26" spans="1:3" s="13" customFormat="1" x14ac:dyDescent="0.2">
      <c r="A26" s="14" t="s">
        <v>67</v>
      </c>
      <c r="B26" s="65" t="s">
        <v>63</v>
      </c>
      <c r="C26" s="28"/>
    </row>
    <row r="27" spans="1:3" s="13" customFormat="1" x14ac:dyDescent="0.2">
      <c r="A27" s="66" t="s">
        <v>105</v>
      </c>
      <c r="B27" s="66" t="s">
        <v>90</v>
      </c>
      <c r="C27" s="28"/>
    </row>
    <row r="28" spans="1:3" s="13" customFormat="1" x14ac:dyDescent="0.2">
      <c r="A28" s="66" t="s">
        <v>106</v>
      </c>
      <c r="B28" s="66" t="s">
        <v>61</v>
      </c>
      <c r="C28" s="28"/>
    </row>
    <row r="29" spans="1:3" s="13" customFormat="1" ht="25.5" x14ac:dyDescent="0.25">
      <c r="A29" s="15" t="s">
        <v>107</v>
      </c>
      <c r="B29" s="15" t="s">
        <v>64</v>
      </c>
      <c r="C29" s="28"/>
    </row>
    <row r="30" spans="1:3" s="13" customFormat="1" x14ac:dyDescent="0.2">
      <c r="A30" s="14" t="s">
        <v>163</v>
      </c>
      <c r="B30" s="66" t="s">
        <v>90</v>
      </c>
      <c r="C30" s="28"/>
    </row>
    <row r="31" spans="1:3" s="13" customFormat="1" x14ac:dyDescent="0.2">
      <c r="A31" s="14" t="s">
        <v>155</v>
      </c>
      <c r="B31" s="66" t="s">
        <v>90</v>
      </c>
      <c r="C31" s="28"/>
    </row>
    <row r="32" spans="1:3" s="13" customFormat="1" x14ac:dyDescent="0.2">
      <c r="A32" s="15" t="s">
        <v>156</v>
      </c>
      <c r="B32" s="66" t="s">
        <v>90</v>
      </c>
      <c r="C32" s="28"/>
    </row>
    <row r="33" spans="1:3" x14ac:dyDescent="0.2">
      <c r="A33" s="6" t="s">
        <v>108</v>
      </c>
      <c r="B33" s="16"/>
      <c r="C33" s="118"/>
    </row>
    <row r="34" spans="1:3" ht="59.25" customHeight="1" x14ac:dyDescent="0.2">
      <c r="A34" s="7"/>
      <c r="B34" s="8" t="s">
        <v>157</v>
      </c>
      <c r="C34" s="119"/>
    </row>
    <row r="35" spans="1:3" x14ac:dyDescent="0.2">
      <c r="A35" s="7"/>
      <c r="B35" s="7"/>
      <c r="C35" s="119"/>
    </row>
    <row r="36" spans="1:3" x14ac:dyDescent="0.2">
      <c r="A36" s="7"/>
      <c r="B36" s="7"/>
      <c r="C36" s="119"/>
    </row>
    <row r="37" spans="1:3" x14ac:dyDescent="0.2">
      <c r="A37" s="7"/>
      <c r="B37" s="9" t="s">
        <v>158</v>
      </c>
      <c r="C37" s="119"/>
    </row>
    <row r="38" spans="1:3" x14ac:dyDescent="0.2">
      <c r="A38" s="7"/>
      <c r="B38" s="7"/>
      <c r="C38" s="119"/>
    </row>
    <row r="39" spans="1:3" x14ac:dyDescent="0.2">
      <c r="A39" s="10"/>
      <c r="B39" s="10"/>
      <c r="C39" s="120"/>
    </row>
    <row r="40" spans="1:3" x14ac:dyDescent="0.2">
      <c r="A40" s="66" t="s">
        <v>109</v>
      </c>
      <c r="B40" s="66" t="s">
        <v>61</v>
      </c>
      <c r="C40" s="28"/>
    </row>
    <row r="41" spans="1:3" x14ac:dyDescent="0.2">
      <c r="A41" s="66" t="s">
        <v>110</v>
      </c>
      <c r="B41" s="66" t="s">
        <v>61</v>
      </c>
      <c r="C41" s="28"/>
    </row>
    <row r="42" spans="1:3" ht="25.5" x14ac:dyDescent="0.2">
      <c r="A42" s="14" t="s">
        <v>111</v>
      </c>
      <c r="B42" s="65" t="s">
        <v>159</v>
      </c>
      <c r="C42" s="28"/>
    </row>
    <row r="43" spans="1:3" ht="25.5" x14ac:dyDescent="0.2">
      <c r="A43" s="14" t="s">
        <v>112</v>
      </c>
      <c r="B43" s="65" t="s">
        <v>162</v>
      </c>
      <c r="C43" s="28"/>
    </row>
    <row r="44" spans="1:3" ht="25.5" x14ac:dyDescent="0.2">
      <c r="A44" s="14" t="s">
        <v>113</v>
      </c>
      <c r="B44" s="65" t="s">
        <v>162</v>
      </c>
      <c r="C44" s="28"/>
    </row>
    <row r="45" spans="1:3" x14ac:dyDescent="0.2">
      <c r="A45" s="14" t="s">
        <v>66</v>
      </c>
      <c r="B45" s="65" t="s">
        <v>64</v>
      </c>
      <c r="C45" s="28"/>
    </row>
    <row r="46" spans="1:3" ht="55.5" customHeight="1" x14ac:dyDescent="0.2">
      <c r="A46" s="121" t="s">
        <v>114</v>
      </c>
      <c r="B46" s="122"/>
      <c r="C46" s="123"/>
    </row>
    <row r="47" spans="1:3" ht="30" customHeight="1" x14ac:dyDescent="0.2">
      <c r="A47" s="76" t="s">
        <v>115</v>
      </c>
      <c r="B47" s="77"/>
      <c r="C47" s="78"/>
    </row>
    <row r="48" spans="1:3" ht="41.25" customHeight="1" x14ac:dyDescent="0.2">
      <c r="A48" s="121" t="s">
        <v>116</v>
      </c>
      <c r="B48" s="122"/>
      <c r="C48" s="123"/>
    </row>
    <row r="49" spans="1:3" x14ac:dyDescent="0.2">
      <c r="A49" s="67"/>
      <c r="B49" s="67"/>
      <c r="C49" s="67"/>
    </row>
    <row r="50" spans="1:3" x14ac:dyDescent="0.2">
      <c r="A50" s="61" t="s">
        <v>165</v>
      </c>
      <c r="B50" s="62"/>
      <c r="C50" s="63"/>
    </row>
    <row r="51" spans="1:3" x14ac:dyDescent="0.2">
      <c r="A51" s="64" t="s">
        <v>117</v>
      </c>
      <c r="B51" s="59"/>
      <c r="C51" s="60"/>
    </row>
    <row r="52" spans="1:3" ht="37.5" customHeight="1" x14ac:dyDescent="0.2">
      <c r="A52" s="112" t="s">
        <v>118</v>
      </c>
      <c r="B52" s="113"/>
      <c r="C52" s="114"/>
    </row>
    <row r="53" spans="1:3" x14ac:dyDescent="0.2">
      <c r="A53" s="64" t="s">
        <v>166</v>
      </c>
      <c r="B53" s="59"/>
      <c r="C53" s="60"/>
    </row>
    <row r="54" spans="1:3" ht="27" customHeight="1" x14ac:dyDescent="0.2">
      <c r="A54" s="76" t="s">
        <v>160</v>
      </c>
      <c r="B54" s="77"/>
      <c r="C54" s="78"/>
    </row>
    <row r="55" spans="1:3" x14ac:dyDescent="0.2">
      <c r="A55" s="4"/>
      <c r="B55" s="4"/>
      <c r="C55" s="4"/>
    </row>
    <row r="56" spans="1:3" ht="55.5" customHeight="1" x14ac:dyDescent="0.2">
      <c r="A56" s="115" t="s">
        <v>161</v>
      </c>
      <c r="B56" s="116"/>
      <c r="C56" s="117"/>
    </row>
    <row r="57" spans="1:3" x14ac:dyDescent="0.2">
      <c r="A57" s="4"/>
      <c r="B57" s="4"/>
      <c r="C57" s="4"/>
    </row>
    <row r="58" spans="1:3" x14ac:dyDescent="0.2">
      <c r="A58" s="4"/>
      <c r="B58" s="4"/>
      <c r="C58" s="4"/>
    </row>
    <row r="59" spans="1:3" x14ac:dyDescent="0.2">
      <c r="A59" s="4"/>
      <c r="B59" s="4"/>
      <c r="C59" s="4"/>
    </row>
    <row r="60" spans="1:3" x14ac:dyDescent="0.2">
      <c r="A60" s="4"/>
      <c r="B60" s="4"/>
      <c r="C60" s="4"/>
    </row>
    <row r="61" spans="1:3" x14ac:dyDescent="0.2">
      <c r="A61" s="4"/>
      <c r="B61" s="4"/>
      <c r="C61" s="4"/>
    </row>
    <row r="62" spans="1:3" x14ac:dyDescent="0.2">
      <c r="A62" s="4"/>
      <c r="B62" s="4"/>
      <c r="C62" s="4"/>
    </row>
    <row r="63" spans="1:3" x14ac:dyDescent="0.2">
      <c r="A63" s="4"/>
      <c r="B63" s="4"/>
      <c r="C63" s="4"/>
    </row>
    <row r="64" spans="1:3" x14ac:dyDescent="0.2">
      <c r="A64" s="4"/>
      <c r="B64" s="4"/>
      <c r="C64" s="4"/>
    </row>
    <row r="65" spans="1:3" x14ac:dyDescent="0.2">
      <c r="A65" s="4"/>
      <c r="B65" s="4"/>
      <c r="C65" s="4"/>
    </row>
    <row r="66" spans="1:3" x14ac:dyDescent="0.2">
      <c r="A66" s="4"/>
      <c r="B66" s="4"/>
      <c r="C66" s="4"/>
    </row>
    <row r="67" spans="1:3" x14ac:dyDescent="0.2">
      <c r="A67" s="4"/>
      <c r="B67" s="4"/>
      <c r="C67" s="4"/>
    </row>
    <row r="68" spans="1:3" x14ac:dyDescent="0.2">
      <c r="A68" s="4"/>
      <c r="B68" s="4"/>
      <c r="C68" s="4"/>
    </row>
    <row r="69" spans="1:3" x14ac:dyDescent="0.2">
      <c r="A69" s="4"/>
      <c r="B69" s="4"/>
      <c r="C69" s="4"/>
    </row>
    <row r="70" spans="1:3" x14ac:dyDescent="0.2">
      <c r="A70" s="4"/>
      <c r="B70" s="4"/>
      <c r="C70" s="4"/>
    </row>
    <row r="71" spans="1:3" x14ac:dyDescent="0.2">
      <c r="A71" s="4"/>
      <c r="B71" s="4"/>
      <c r="C71" s="4"/>
    </row>
    <row r="72" spans="1:3" x14ac:dyDescent="0.2">
      <c r="A72" s="4"/>
      <c r="B72" s="4"/>
      <c r="C72" s="4"/>
    </row>
    <row r="73" spans="1:3" x14ac:dyDescent="0.2">
      <c r="A73" s="4"/>
      <c r="B73" s="4"/>
      <c r="C73" s="4"/>
    </row>
    <row r="74" spans="1:3" x14ac:dyDescent="0.2">
      <c r="A74" s="4"/>
      <c r="B74" s="4"/>
      <c r="C74" s="4"/>
    </row>
    <row r="75" spans="1:3" x14ac:dyDescent="0.2">
      <c r="A75" s="4"/>
      <c r="B75" s="4"/>
      <c r="C75" s="4"/>
    </row>
    <row r="76" spans="1:3" x14ac:dyDescent="0.2">
      <c r="A76" s="4"/>
      <c r="B76" s="4"/>
      <c r="C76" s="4"/>
    </row>
    <row r="77" spans="1:3" x14ac:dyDescent="0.2">
      <c r="A77" s="4"/>
      <c r="B77" s="4"/>
      <c r="C77" s="4"/>
    </row>
    <row r="78" spans="1:3" x14ac:dyDescent="0.2">
      <c r="A78" s="4"/>
      <c r="B78" s="4"/>
      <c r="C78" s="4"/>
    </row>
    <row r="79" spans="1:3" x14ac:dyDescent="0.2">
      <c r="A79" s="4"/>
      <c r="B79" s="4"/>
      <c r="C79" s="4"/>
    </row>
    <row r="80" spans="1:3" x14ac:dyDescent="0.2">
      <c r="A80" s="4"/>
      <c r="B80" s="4"/>
      <c r="C80" s="4"/>
    </row>
    <row r="81" spans="1:3" x14ac:dyDescent="0.2">
      <c r="A81" s="4"/>
      <c r="B81" s="4"/>
      <c r="C81" s="4"/>
    </row>
    <row r="82" spans="1:3" x14ac:dyDescent="0.2">
      <c r="A82" s="4"/>
      <c r="B82" s="4"/>
      <c r="C82" s="4"/>
    </row>
    <row r="83" spans="1:3" x14ac:dyDescent="0.2">
      <c r="A83" s="4"/>
      <c r="B83" s="4"/>
      <c r="C83" s="4"/>
    </row>
    <row r="84" spans="1:3" x14ac:dyDescent="0.2">
      <c r="A84" s="4"/>
      <c r="B84" s="4"/>
      <c r="C84" s="4"/>
    </row>
    <row r="85" spans="1:3" x14ac:dyDescent="0.2">
      <c r="A85" s="4"/>
      <c r="B85" s="4"/>
      <c r="C85" s="4"/>
    </row>
    <row r="86" spans="1:3" x14ac:dyDescent="0.2">
      <c r="A86" s="4"/>
      <c r="B86" s="4"/>
      <c r="C86" s="4"/>
    </row>
    <row r="87" spans="1:3" x14ac:dyDescent="0.2">
      <c r="A87" s="4"/>
      <c r="B87" s="4"/>
      <c r="C87" s="4"/>
    </row>
    <row r="88" spans="1:3" x14ac:dyDescent="0.2">
      <c r="A88" s="4"/>
      <c r="B88" s="4"/>
      <c r="C88" s="4"/>
    </row>
    <row r="89" spans="1:3" x14ac:dyDescent="0.2">
      <c r="A89" s="4"/>
      <c r="B89" s="4"/>
      <c r="C89" s="4"/>
    </row>
    <row r="90" spans="1:3" x14ac:dyDescent="0.2">
      <c r="A90" s="4"/>
      <c r="B90" s="4"/>
      <c r="C90" s="4"/>
    </row>
    <row r="91" spans="1:3" x14ac:dyDescent="0.2">
      <c r="A91" s="4"/>
      <c r="B91" s="4"/>
      <c r="C91" s="4"/>
    </row>
    <row r="92" spans="1:3" x14ac:dyDescent="0.2">
      <c r="A92" s="4"/>
      <c r="B92" s="4"/>
      <c r="C92" s="4"/>
    </row>
    <row r="93" spans="1:3" x14ac:dyDescent="0.2">
      <c r="A93" s="4"/>
      <c r="B93" s="4"/>
      <c r="C93" s="4"/>
    </row>
    <row r="94" spans="1:3" x14ac:dyDescent="0.2">
      <c r="A94" s="4"/>
      <c r="B94" s="4"/>
      <c r="C94" s="4"/>
    </row>
    <row r="95" spans="1:3" x14ac:dyDescent="0.2">
      <c r="A95" s="4"/>
      <c r="B95" s="4"/>
      <c r="C95" s="4"/>
    </row>
    <row r="96" spans="1:3" x14ac:dyDescent="0.2">
      <c r="A96" s="4"/>
      <c r="B96" s="4"/>
      <c r="C96" s="4"/>
    </row>
    <row r="97" spans="1:3" x14ac:dyDescent="0.2">
      <c r="A97" s="4"/>
      <c r="B97" s="4"/>
      <c r="C97" s="4"/>
    </row>
    <row r="98" spans="1:3" x14ac:dyDescent="0.2">
      <c r="A98" s="4"/>
      <c r="B98" s="4"/>
      <c r="C98" s="4"/>
    </row>
    <row r="99" spans="1:3" x14ac:dyDescent="0.2">
      <c r="A99" s="4"/>
      <c r="B99" s="4"/>
      <c r="C99" s="4"/>
    </row>
    <row r="100" spans="1:3" x14ac:dyDescent="0.2">
      <c r="A100" s="4"/>
      <c r="B100" s="4"/>
      <c r="C100" s="4"/>
    </row>
    <row r="101" spans="1:3" x14ac:dyDescent="0.2">
      <c r="A101" s="4"/>
      <c r="B101" s="4"/>
      <c r="C101" s="4"/>
    </row>
    <row r="102" spans="1:3" x14ac:dyDescent="0.2">
      <c r="B102" s="4"/>
      <c r="C102" s="4"/>
    </row>
    <row r="103" spans="1:3" x14ac:dyDescent="0.2">
      <c r="B103" s="4"/>
      <c r="C103" s="4"/>
    </row>
  </sheetData>
  <sheetProtection algorithmName="SHA-512" hashValue="6Jm0HoDHcTjDAj98p6H9FwwAGuLFo0viPLjpsbwTGB4XOl6LQbon1frAjZRJ2Xy0b7jV5pjzy10XOvaOldrayQ==" saltValue="63koQS1PbhHkFnGBREn/DQ==" spinCount="100000" sheet="1" objects="1" scenarios="1"/>
  <mergeCells count="7">
    <mergeCell ref="A52:C52"/>
    <mergeCell ref="A54:C54"/>
    <mergeCell ref="A56:C56"/>
    <mergeCell ref="A47:C47"/>
    <mergeCell ref="C33:C39"/>
    <mergeCell ref="A46:C46"/>
    <mergeCell ref="A48:C48"/>
  </mergeCells>
  <pageMargins left="0.9055118110236221" right="0.47244094488188981" top="1.3779527559055118" bottom="0.78740157480314965" header="0.31496062992125984" footer="0.31496062992125984"/>
  <pageSetup paperSize="9" orientation="portrait" r:id="rId1"/>
  <headerFooter>
    <oddHeader>&amp;L&amp;G&amp;R&amp;12Formulaire justificatif pour les mesures de l'étanchéité à l'air
Version EZ 2024.1</oddHeader>
    <oddFooter>&amp;R Page &amp;P</oddFooter>
  </headerFooter>
  <rowBreaks count="1" manualBreakCount="1">
    <brk id="32" max="1638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E18"/>
  <sheetViews>
    <sheetView view="pageLayout" zoomScaleNormal="100" workbookViewId="0">
      <selection activeCell="E17" sqref="E17"/>
    </sheetView>
  </sheetViews>
  <sheetFormatPr baseColWidth="10" defaultColWidth="11.42578125" defaultRowHeight="14.25" x14ac:dyDescent="0.2"/>
  <cols>
    <col min="1" max="1" width="1" style="1" customWidth="1"/>
    <col min="2" max="5" width="21.140625" style="1" customWidth="1"/>
    <col min="6" max="6" width="11" style="1" customWidth="1"/>
    <col min="7" max="9" width="11.42578125" style="1" customWidth="1"/>
    <col min="10" max="16384" width="11.42578125" style="1"/>
  </cols>
  <sheetData>
    <row r="1" spans="1:5" x14ac:dyDescent="0.2">
      <c r="B1" s="1" t="s">
        <v>60</v>
      </c>
    </row>
    <row r="3" spans="1:5" ht="27.75" x14ac:dyDescent="0.35">
      <c r="A3" s="2" t="s">
        <v>59</v>
      </c>
      <c r="B3" s="4"/>
      <c r="C3" s="4"/>
      <c r="D3" s="4"/>
      <c r="E3" s="29" t="s">
        <v>6</v>
      </c>
    </row>
    <row r="4" spans="1:5" ht="9" customHeight="1" thickBot="1" x14ac:dyDescent="0.25">
      <c r="A4" s="4"/>
      <c r="B4" s="4"/>
      <c r="C4" s="4"/>
      <c r="D4" s="4"/>
    </row>
    <row r="5" spans="1:5" x14ac:dyDescent="0.2">
      <c r="A5" s="4"/>
      <c r="B5" s="126" t="s">
        <v>19</v>
      </c>
      <c r="C5" s="127"/>
      <c r="D5" s="124" t="s">
        <v>20</v>
      </c>
      <c r="E5" s="125"/>
    </row>
    <row r="6" spans="1:5" ht="30" customHeight="1" x14ac:dyDescent="0.2">
      <c r="A6" s="4"/>
      <c r="B6" s="34" t="s">
        <v>21</v>
      </c>
      <c r="C6" s="42" t="s">
        <v>119</v>
      </c>
      <c r="D6" s="34" t="s">
        <v>21</v>
      </c>
      <c r="E6" s="35" t="s">
        <v>120</v>
      </c>
    </row>
    <row r="7" spans="1:5" x14ac:dyDescent="0.2">
      <c r="A7" s="4"/>
      <c r="B7" s="30"/>
      <c r="C7" s="43"/>
      <c r="D7" s="30"/>
      <c r="E7" s="31"/>
    </row>
    <row r="8" spans="1:5" x14ac:dyDescent="0.2">
      <c r="A8" s="4"/>
      <c r="B8" s="30"/>
      <c r="C8" s="43"/>
      <c r="D8" s="30"/>
      <c r="E8" s="31"/>
    </row>
    <row r="9" spans="1:5" x14ac:dyDescent="0.2">
      <c r="A9" s="4"/>
      <c r="B9" s="30"/>
      <c r="C9" s="43"/>
      <c r="D9" s="30"/>
      <c r="E9" s="31"/>
    </row>
    <row r="10" spans="1:5" x14ac:dyDescent="0.2">
      <c r="A10" s="4"/>
      <c r="B10" s="30"/>
      <c r="C10" s="43"/>
      <c r="D10" s="30"/>
      <c r="E10" s="31"/>
    </row>
    <row r="11" spans="1:5" x14ac:dyDescent="0.2">
      <c r="A11" s="4"/>
      <c r="B11" s="30"/>
      <c r="C11" s="43"/>
      <c r="D11" s="30"/>
      <c r="E11" s="31"/>
    </row>
    <row r="12" spans="1:5" x14ac:dyDescent="0.2">
      <c r="A12" s="4"/>
      <c r="B12" s="30"/>
      <c r="C12" s="43"/>
      <c r="D12" s="30"/>
      <c r="E12" s="31"/>
    </row>
    <row r="13" spans="1:5" x14ac:dyDescent="0.2">
      <c r="A13" s="4"/>
      <c r="B13" s="30"/>
      <c r="C13" s="43"/>
      <c r="D13" s="30"/>
      <c r="E13" s="31"/>
    </row>
    <row r="14" spans="1:5" x14ac:dyDescent="0.2">
      <c r="A14" s="4"/>
      <c r="B14" s="30"/>
      <c r="C14" s="43"/>
      <c r="D14" s="30"/>
      <c r="E14" s="31"/>
    </row>
    <row r="15" spans="1:5" x14ac:dyDescent="0.2">
      <c r="A15" s="4"/>
      <c r="B15" s="30"/>
      <c r="C15" s="43"/>
      <c r="D15" s="30"/>
      <c r="E15" s="31"/>
    </row>
    <row r="16" spans="1:5" ht="15" thickBot="1" x14ac:dyDescent="0.25">
      <c r="A16" s="4"/>
      <c r="B16" s="32"/>
      <c r="C16" s="44"/>
      <c r="D16" s="32"/>
      <c r="E16" s="33"/>
    </row>
    <row r="17" spans="2:5" ht="19.5" customHeight="1" thickBot="1" x14ac:dyDescent="0.3">
      <c r="B17" s="37" t="s">
        <v>27</v>
      </c>
      <c r="C17" s="41" t="str">
        <f>IF(B7=0," ",(RSQ(B7:B16,C7:C16)))</f>
        <v xml:space="preserve"> </v>
      </c>
      <c r="D17" s="36"/>
      <c r="E17" s="41" t="str">
        <f>IF(D7=0," ",(RSQ(D7:D16,E7:E16)))</f>
        <v xml:space="preserve"> </v>
      </c>
    </row>
    <row r="18" spans="2:5" x14ac:dyDescent="0.2">
      <c r="B18" s="4"/>
      <c r="C18" s="4"/>
      <c r="D18" s="4"/>
    </row>
  </sheetData>
  <sheetProtection algorithmName="SHA-512" hashValue="AxCb3q3xaLiWZZ2LakICe5HhosGuU3qmLc2wPIpk3Me1YpSszfl4lqfjyXE8/i08cChNdeIdOK9jLywtZ9s3hw==" saltValue="ffY+HAAiENmne3baReMFBg==" spinCount="100000" sheet="1" objects="1" scenarios="1"/>
  <mergeCells count="2">
    <mergeCell ref="D5:E5"/>
    <mergeCell ref="B5:C5"/>
  </mergeCells>
  <pageMargins left="0.9055118110236221" right="0.47244094488188981" top="1.3779527559055118" bottom="0.78740157480314965" header="0.31496062992125984" footer="0.31496062992125984"/>
  <pageSetup paperSize="9" orientation="portrait" r:id="rId1"/>
  <headerFooter>
    <oddHeader>&amp;L&amp;G&amp;R&amp;12Formulaire justificatif pour les mesures de l'étanchéité à l'air
Version EZ 2024.1</oddHeader>
    <oddFooter>&amp;R Page &amp;P</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4" ma:contentTypeDescription="Create a new document." ma:contentTypeScope="" ma:versionID="9d07c6dbc0196e2e7b761fdacc709c74">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8818bfa48a71c6817b45c78c14871a4e"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1FBE20-8E83-4346-AEC6-892E242B99C6}">
  <ds:schemaRefs>
    <ds:schemaRef ds:uri="http://schemas.microsoft.com/sharepoint/events"/>
  </ds:schemaRefs>
</ds:datastoreItem>
</file>

<file path=customXml/itemProps2.xml><?xml version="1.0" encoding="utf-8"?>
<ds:datastoreItem xmlns:ds="http://schemas.openxmlformats.org/officeDocument/2006/customXml" ds:itemID="{59253195-A60D-47CE-AF28-DBECE68A0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9A7466-3D1B-41EC-A516-94A99B8761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Justificatif</vt:lpstr>
      <vt:lpstr>Etanchements</vt:lpstr>
      <vt:lpstr>Valeurs indicatives</vt:lpstr>
      <vt:lpstr>Bauart2</vt:lpstr>
      <vt:lpstr>Energiestandard2</vt:lpstr>
    </vt:vector>
  </TitlesOfParts>
  <Company>Hochschule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Notter Gregor HSLU T&amp;A</dc:creator>
  <cp:lastModifiedBy>Christian Stünzi | Minergie</cp:lastModifiedBy>
  <cp:lastPrinted>2018-04-16T09:00:31Z</cp:lastPrinted>
  <dcterms:created xsi:type="dcterms:W3CDTF">2016-11-18T13:49:01Z</dcterms:created>
  <dcterms:modified xsi:type="dcterms:W3CDTF">2023-12-18T10:32:45Z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2023-02-21T16:29:53Z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0ad9575c-0838-4e3c-93a0-480f21f4e52d</vt:lpwstr>
  </property>
  <property fmtid="{D5CDD505-2E9C-101B-9397-08002B2CF9AE}" pid="8" name="MSIP_Label_e8b0afbd-3cf7-4707-aee4-8dc9d855de29_ContentBits">
    <vt:lpwstr>0</vt:lpwstr>
  </property>
</Properties>
</file>